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таврополь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Мониторы!$A$1:$P$2</definedName>
  </definedNames>
  <calcPr calcId="162913"/>
</workbook>
</file>

<file path=xl/calcChain.xml><?xml version="1.0" encoding="utf-8"?>
<calcChain xmlns="http://schemas.openxmlformats.org/spreadsheetml/2006/main">
  <c r="K5" i="1" l="1"/>
  <c r="M5" i="1" s="1"/>
  <c r="N5" i="1" s="1"/>
  <c r="G5" i="1"/>
  <c r="K4" i="1"/>
  <c r="M4" i="1" s="1"/>
  <c r="N4" i="1" s="1"/>
  <c r="G4" i="1"/>
  <c r="K3" i="1"/>
  <c r="M3" i="1" s="1"/>
  <c r="N3" i="1" s="1"/>
  <c r="G3" i="1"/>
  <c r="G2" i="1" l="1"/>
  <c r="K2" i="1" l="1"/>
  <c r="M2" i="1" l="1"/>
  <c r="N2" i="1" s="1"/>
</calcChain>
</file>

<file path=xl/sharedStrings.xml><?xml version="1.0" encoding="utf-8"?>
<sst xmlns="http://schemas.openxmlformats.org/spreadsheetml/2006/main" count="48" uniqueCount="23">
  <si>
    <t>Город</t>
  </si>
  <si>
    <t>Вид рекламы</t>
  </si>
  <si>
    <t>Фото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</si>
  <si>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</si>
  <si>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</si>
  <si>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</si>
  <si>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</si>
  <si>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</si>
  <si>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</si>
  <si>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Маршруты</t>
  </si>
  <si>
    <t>Схема движения</t>
  </si>
  <si>
    <t>Ссылка</t>
  </si>
  <si>
    <t>Реклама на мониторах внутри салона</t>
  </si>
  <si>
    <t>Ставрополь</t>
  </si>
  <si>
    <t>Троллейбусы</t>
  </si>
  <si>
    <t>2, 4, 6, 13</t>
  </si>
  <si>
    <t>Пересвет (новые)</t>
  </si>
  <si>
    <t>Вид ТС</t>
  </si>
  <si>
    <t>Марка ТС</t>
  </si>
  <si>
    <t>Количество ТС</t>
  </si>
  <si>
    <t>График работы</t>
  </si>
  <si>
    <t>Стоимость</t>
  </si>
  <si>
    <t>ПН-ВС: 06:00 - 22:00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</si>
</sst>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42C6B2E-DE72-F79F-0924-7313DB1C62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42C6B2E-DE72-F79F-0924-7313DB1C62B3}" id="{0017009C-003C-422B-A89F-005300E7007A}" done="0">
    <text xml:space="preserve">Укажите нужный период, и стоимость пересчитается. Допустимые значения: 
7, 14, 21, 28 дней
</text>
  </threadedComment>
  <threadedComment ref="I8" personId="{942C6B2E-DE72-F79F-0924-7313DB1C62B3}" id="{00F00002-006D-42F1-ADB6-000B00BF00E4}" done="0">
    <text xml:space="preserve">Укажите ролик нужной длины, и стоимость пересчитается. Допустимые значения: 
10, 15, 20 сек.
</text>
  </threadedComment>
  <threadedComment ref="J8" personId="{942C6B2E-DE72-F79F-0924-7313DB1C62B3}" id="{008B008E-0021-4AE3-A0EE-009E00CA00D4}" done="0">
    <text xml:space="preserve">Укажите нужно количество выходов, и стоимость изменится. Допустимые значения: 
 4, 6, 12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QvWjhqAoWfq3pg" TargetMode="External"/><Relationship Id="rId7" Type="http://schemas.openxmlformats.org/officeDocument/2006/relationships/printerSettings" Target="../printerSettings/printerSettings1.bin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disk.yandex.ru/d/QvWjhqAoWfq3pg" TargetMode="External"/><Relationship Id="rId1" Type="http://schemas.openxmlformats.org/officeDocument/2006/relationships/hyperlink" Target="https://wikiroutes.info/stavropol/catalog" TargetMode="External"/><Relationship Id="rId6" Type="http://schemas.openxmlformats.org/officeDocument/2006/relationships/hyperlink" Target="https://wikiroutes.info/stavropol/catalog" TargetMode="External"/><Relationship Id="rId5" Type="http://schemas.openxmlformats.org/officeDocument/2006/relationships/hyperlink" Target="https://disk.yandex.ru/d/QvWjhqAoWfq3pg" TargetMode="External"/><Relationship Id="rId4" Type="http://schemas.openxmlformats.org/officeDocument/2006/relationships/hyperlink" Target="https://disk.yandex.ru/d/QvWjhqAoWfq3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11.7109375" style="1" customWidth="1"/>
    <col min="4" max="4" width="14.85546875" style="1" customWidth="1"/>
    <col min="5" max="5" width="9.5703125" style="1" customWidth="1"/>
    <col min="6" max="6" width="17" style="1" customWidth="1"/>
    <col min="7" max="7" width="14.7109375" style="1" bestFit="1" customWidth="1"/>
    <col min="8" max="8" width="14.28515625" style="1" customWidth="1"/>
    <col min="9" max="9" width="20.7109375" style="1" customWidth="1"/>
    <col min="10" max="10" width="17.85546875" style="1" customWidth="1"/>
    <col min="11" max="11" width="22.5703125" style="1" customWidth="1"/>
    <col min="12" max="12" width="16.85546875" style="1" customWidth="1"/>
    <col min="13" max="13" width="25.42578125" style="1" customWidth="1"/>
    <col min="14" max="14" width="13.85546875" style="2" customWidth="1"/>
    <col min="15" max="15" width="14.28515625" style="1" customWidth="1"/>
    <col min="16" max="16" width="19.42578125" style="1" customWidth="1"/>
    <col min="17" max="16384" width="9.140625" style="1"/>
  </cols>
  <sheetData>
    <row r="1" spans="1:16" ht="25.5" x14ac:dyDescent="0.25">
      <c r="A1" s="6" t="s">
        <v>0</v>
      </c>
      <c r="B1" s="6" t="s">
        <v>1</v>
      </c>
      <c r="C1" s="6" t="s">
        <v>17</v>
      </c>
      <c r="D1" s="6" t="s">
        <v>18</v>
      </c>
      <c r="E1" s="6" t="s">
        <v>2</v>
      </c>
      <c r="F1" s="6" t="s">
        <v>19</v>
      </c>
      <c r="G1" s="6" t="s">
        <v>3</v>
      </c>
      <c r="H1" s="6" t="s">
        <v>4</v>
      </c>
      <c r="I1" s="6" t="s">
        <v>5</v>
      </c>
      <c r="J1" s="5" t="s">
        <v>20</v>
      </c>
      <c r="K1" s="6" t="s">
        <v>6</v>
      </c>
      <c r="L1" s="6" t="s">
        <v>7</v>
      </c>
      <c r="M1" s="6" t="s">
        <v>8</v>
      </c>
      <c r="N1" s="6" t="s">
        <v>21</v>
      </c>
      <c r="O1" s="5" t="s">
        <v>9</v>
      </c>
      <c r="P1" s="6" t="s">
        <v>10</v>
      </c>
    </row>
    <row r="2" spans="1:16" s="3" customFormat="1" ht="38.25" x14ac:dyDescent="0.25">
      <c r="A2" s="7" t="s">
        <v>13</v>
      </c>
      <c r="B2" s="8" t="s">
        <v>12</v>
      </c>
      <c r="C2" s="8" t="s">
        <v>14</v>
      </c>
      <c r="D2" s="8" t="s">
        <v>16</v>
      </c>
      <c r="E2" s="9" t="s">
        <v>11</v>
      </c>
      <c r="F2" s="8">
        <v>40</v>
      </c>
      <c r="G2" s="7">
        <f>2*F2</f>
        <v>80</v>
      </c>
      <c r="H2" s="7">
        <v>10</v>
      </c>
      <c r="I2" s="7">
        <v>2</v>
      </c>
      <c r="J2" s="8" t="s">
        <v>22</v>
      </c>
      <c r="K2" s="8">
        <f>16*I2</f>
        <v>32</v>
      </c>
      <c r="L2" s="7">
        <v>15</v>
      </c>
      <c r="M2" s="7">
        <f>L2*K2</f>
        <v>480</v>
      </c>
      <c r="N2" s="4">
        <f>2.5*M2*H2</f>
        <v>12000</v>
      </c>
      <c r="O2" s="8" t="s">
        <v>15</v>
      </c>
      <c r="P2" s="9" t="s">
        <v>11</v>
      </c>
    </row>
    <row r="3" spans="1:16" s="3" customFormat="1" ht="38.25" x14ac:dyDescent="0.25">
      <c r="A3" s="7" t="s">
        <v>13</v>
      </c>
      <c r="B3" s="8" t="s">
        <v>12</v>
      </c>
      <c r="C3" s="8" t="s">
        <v>14</v>
      </c>
      <c r="D3" s="8" t="s">
        <v>16</v>
      </c>
      <c r="E3" s="9" t="s">
        <v>11</v>
      </c>
      <c r="F3" s="8">
        <v>40</v>
      </c>
      <c r="G3" s="7">
        <f>2*F3</f>
        <v>80</v>
      </c>
      <c r="H3" s="7">
        <v>10</v>
      </c>
      <c r="I3" s="7">
        <v>4</v>
      </c>
      <c r="J3" s="8" t="s">
        <v>22</v>
      </c>
      <c r="K3" s="8">
        <f>16*I3</f>
        <v>64</v>
      </c>
      <c r="L3" s="7">
        <v>15</v>
      </c>
      <c r="M3" s="7">
        <f>L3*K3</f>
        <v>960</v>
      </c>
      <c r="N3" s="4">
        <f t="shared" ref="N3:N5" si="0">2.5*M3*H3</f>
        <v>24000</v>
      </c>
      <c r="O3" s="8" t="s">
        <v>15</v>
      </c>
      <c r="P3" s="9" t="s">
        <v>11</v>
      </c>
    </row>
    <row r="4" spans="1:16" s="3" customFormat="1" ht="38.25" x14ac:dyDescent="0.25">
      <c r="A4" s="7" t="s">
        <v>13</v>
      </c>
      <c r="B4" s="8" t="s">
        <v>12</v>
      </c>
      <c r="C4" s="8" t="s">
        <v>14</v>
      </c>
      <c r="D4" s="8" t="s">
        <v>16</v>
      </c>
      <c r="E4" s="9" t="s">
        <v>11</v>
      </c>
      <c r="F4" s="8">
        <v>40</v>
      </c>
      <c r="G4" s="7">
        <f>2*F4</f>
        <v>80</v>
      </c>
      <c r="H4" s="7">
        <v>10</v>
      </c>
      <c r="I4" s="7">
        <v>6</v>
      </c>
      <c r="J4" s="8" t="s">
        <v>22</v>
      </c>
      <c r="K4" s="8">
        <f>16*I4</f>
        <v>96</v>
      </c>
      <c r="L4" s="7">
        <v>15</v>
      </c>
      <c r="M4" s="7">
        <f>L4*K4</f>
        <v>1440</v>
      </c>
      <c r="N4" s="4">
        <f t="shared" si="0"/>
        <v>36000</v>
      </c>
      <c r="O4" s="8" t="s">
        <v>15</v>
      </c>
      <c r="P4" s="9" t="s">
        <v>11</v>
      </c>
    </row>
    <row r="5" spans="1:16" s="3" customFormat="1" ht="38.25" x14ac:dyDescent="0.25">
      <c r="A5" s="7" t="s">
        <v>13</v>
      </c>
      <c r="B5" s="8" t="s">
        <v>12</v>
      </c>
      <c r="C5" s="8" t="s">
        <v>14</v>
      </c>
      <c r="D5" s="8" t="s">
        <v>16</v>
      </c>
      <c r="E5" s="9" t="s">
        <v>11</v>
      </c>
      <c r="F5" s="8">
        <v>40</v>
      </c>
      <c r="G5" s="7">
        <f>2*F5</f>
        <v>80</v>
      </c>
      <c r="H5" s="7">
        <v>10</v>
      </c>
      <c r="I5" s="7">
        <v>8</v>
      </c>
      <c r="J5" s="8" t="s">
        <v>22</v>
      </c>
      <c r="K5" s="8">
        <f>16*I5</f>
        <v>128</v>
      </c>
      <c r="L5" s="7">
        <v>15</v>
      </c>
      <c r="M5" s="7">
        <f>L5*K5</f>
        <v>1920</v>
      </c>
      <c r="N5" s="4">
        <f t="shared" si="0"/>
        <v>48000</v>
      </c>
      <c r="O5" s="8" t="s">
        <v>15</v>
      </c>
      <c r="P5" s="9" t="s">
        <v>11</v>
      </c>
    </row>
  </sheetData>
  <autoFilter ref="A1:P2"/>
  <hyperlinks>
    <hyperlink ref="P2" r:id="rId1"/>
    <hyperlink ref="E2" r:id="rId2"/>
    <hyperlink ref="E3" r:id="rId3"/>
    <hyperlink ref="E4" r:id="rId4"/>
    <hyperlink ref="E5" r:id="rId5"/>
    <hyperlink ref="P3:P5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2026-04-17T16:23:15Z</dcterms:modified>
</cp:coreProperties>
</file>