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640" windowHeight="8205"/>
  </bookViews>
  <sheets>
    <sheet name="Видеоэкраны" sheetId="1" r:id="rId1"/>
  </sheets>
  <definedNames>
    <definedName name="_xlnm._FilterDatabase" localSheetId="0" hidden="1">Видеоэкраны!$A$1:$U$363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63" i="1" l="1"/>
  <c r="R363" i="1" s="1"/>
  <c r="S363" i="1" s="1"/>
  <c r="P362" i="1"/>
  <c r="R362" i="1" s="1"/>
  <c r="S362" i="1" s="1"/>
  <c r="P361" i="1"/>
  <c r="R361" i="1" s="1"/>
  <c r="S361" i="1" s="1"/>
  <c r="P360" i="1"/>
  <c r="R360" i="1" s="1"/>
  <c r="S360" i="1" s="1"/>
  <c r="P359" i="1"/>
  <c r="R359" i="1" s="1"/>
  <c r="S359" i="1" s="1"/>
  <c r="P358" i="1"/>
  <c r="R358" i="1" s="1"/>
  <c r="S358" i="1" s="1"/>
  <c r="P357" i="1"/>
  <c r="R357" i="1" s="1"/>
  <c r="S357" i="1" s="1"/>
  <c r="P356" i="1"/>
  <c r="R356" i="1" s="1"/>
  <c r="S356" i="1" s="1"/>
  <c r="P355" i="1"/>
  <c r="R355" i="1" s="1"/>
  <c r="S355" i="1" s="1"/>
  <c r="P354" i="1"/>
  <c r="R354" i="1" s="1"/>
  <c r="S354" i="1" s="1"/>
  <c r="P353" i="1"/>
  <c r="R353" i="1" s="1"/>
  <c r="S353" i="1" s="1"/>
  <c r="P352" i="1"/>
  <c r="R352" i="1" s="1"/>
  <c r="S352" i="1" s="1"/>
  <c r="P351" i="1"/>
  <c r="R351" i="1" s="1"/>
  <c r="S351" i="1" s="1"/>
  <c r="P350" i="1"/>
  <c r="R350" i="1" s="1"/>
  <c r="S350" i="1" s="1"/>
  <c r="P349" i="1"/>
  <c r="R349" i="1" s="1"/>
  <c r="S349" i="1" s="1"/>
  <c r="P348" i="1"/>
  <c r="R348" i="1" s="1"/>
  <c r="S348" i="1" s="1"/>
  <c r="P347" i="1"/>
  <c r="R347" i="1" s="1"/>
  <c r="S347" i="1" s="1"/>
  <c r="P346" i="1"/>
  <c r="R346" i="1" s="1"/>
  <c r="S346" i="1" s="1"/>
  <c r="P345" i="1"/>
  <c r="R345" i="1" s="1"/>
  <c r="S345" i="1" s="1"/>
  <c r="P344" i="1"/>
  <c r="R344" i="1" s="1"/>
  <c r="S344" i="1" s="1"/>
  <c r="P343" i="1"/>
  <c r="R343" i="1" s="1"/>
  <c r="S343" i="1" s="1"/>
  <c r="P342" i="1"/>
  <c r="R342" i="1" s="1"/>
  <c r="S342" i="1" s="1"/>
  <c r="P341" i="1"/>
  <c r="R341" i="1" s="1"/>
  <c r="S341" i="1" s="1"/>
  <c r="P340" i="1"/>
  <c r="R340" i="1" s="1"/>
  <c r="S340" i="1" s="1"/>
  <c r="P339" i="1"/>
  <c r="R339" i="1" s="1"/>
  <c r="S339" i="1" s="1"/>
  <c r="P338" i="1"/>
  <c r="R338" i="1" s="1"/>
  <c r="S338" i="1" s="1"/>
  <c r="P337" i="1"/>
  <c r="R337" i="1" s="1"/>
  <c r="S337" i="1" s="1"/>
  <c r="P336" i="1"/>
  <c r="R336" i="1" s="1"/>
  <c r="S336" i="1" s="1"/>
  <c r="P335" i="1"/>
  <c r="R335" i="1" s="1"/>
  <c r="S335" i="1" s="1"/>
  <c r="P334" i="1"/>
  <c r="R334" i="1" s="1"/>
  <c r="S334" i="1" s="1"/>
  <c r="P333" i="1"/>
  <c r="R333" i="1" s="1"/>
  <c r="S333" i="1" s="1"/>
  <c r="P332" i="1"/>
  <c r="R332" i="1" s="1"/>
  <c r="S332" i="1" s="1"/>
  <c r="P331" i="1"/>
  <c r="R331" i="1" s="1"/>
  <c r="S331" i="1" s="1"/>
  <c r="P330" i="1"/>
  <c r="R330" i="1" s="1"/>
  <c r="S330" i="1" s="1"/>
  <c r="P329" i="1"/>
  <c r="R329" i="1" s="1"/>
  <c r="S329" i="1" s="1"/>
  <c r="P328" i="1"/>
  <c r="R328" i="1" s="1"/>
  <c r="S328" i="1" s="1"/>
  <c r="P327" i="1"/>
  <c r="R327" i="1" s="1"/>
  <c r="S327" i="1" s="1"/>
  <c r="P326" i="1"/>
  <c r="R326" i="1" s="1"/>
  <c r="S326" i="1" s="1"/>
  <c r="P325" i="1"/>
  <c r="R325" i="1" s="1"/>
  <c r="S325" i="1" s="1"/>
  <c r="P324" i="1"/>
  <c r="R324" i="1" s="1"/>
  <c r="S324" i="1" s="1"/>
  <c r="P323" i="1"/>
  <c r="R323" i="1" s="1"/>
  <c r="S323" i="1" s="1"/>
  <c r="P322" i="1"/>
  <c r="R322" i="1" s="1"/>
  <c r="S322" i="1" s="1"/>
  <c r="P321" i="1"/>
  <c r="R321" i="1" s="1"/>
  <c r="S321" i="1" s="1"/>
  <c r="P320" i="1"/>
  <c r="R320" i="1" s="1"/>
  <c r="S320" i="1" s="1"/>
  <c r="P319" i="1"/>
  <c r="R319" i="1" s="1"/>
  <c r="S319" i="1" s="1"/>
  <c r="P318" i="1"/>
  <c r="R318" i="1" s="1"/>
  <c r="S318" i="1" s="1"/>
  <c r="P317" i="1"/>
  <c r="R317" i="1" s="1"/>
  <c r="S317" i="1" s="1"/>
  <c r="P316" i="1"/>
  <c r="R316" i="1" s="1"/>
  <c r="S316" i="1" s="1"/>
  <c r="P315" i="1"/>
  <c r="R315" i="1" s="1"/>
  <c r="S315" i="1" s="1"/>
  <c r="P314" i="1"/>
  <c r="R314" i="1" s="1"/>
  <c r="S314" i="1" s="1"/>
  <c r="P313" i="1"/>
  <c r="R313" i="1" s="1"/>
  <c r="S313" i="1" s="1"/>
  <c r="P312" i="1"/>
  <c r="R312" i="1" s="1"/>
  <c r="S312" i="1" s="1"/>
  <c r="P311" i="1"/>
  <c r="R311" i="1" s="1"/>
  <c r="S311" i="1" s="1"/>
  <c r="P310" i="1"/>
  <c r="R310" i="1" s="1"/>
  <c r="S310" i="1" s="1"/>
  <c r="P309" i="1"/>
  <c r="R309" i="1" s="1"/>
  <c r="S309" i="1" s="1"/>
  <c r="P308" i="1"/>
  <c r="R308" i="1" s="1"/>
  <c r="S308" i="1" s="1"/>
  <c r="P307" i="1"/>
  <c r="R307" i="1" s="1"/>
  <c r="S307" i="1" s="1"/>
  <c r="P306" i="1"/>
  <c r="R306" i="1" s="1"/>
  <c r="S306" i="1" s="1"/>
  <c r="P305" i="1"/>
  <c r="R305" i="1" s="1"/>
  <c r="S305" i="1" s="1"/>
  <c r="P304" i="1"/>
  <c r="R304" i="1" s="1"/>
  <c r="S304" i="1" s="1"/>
  <c r="P303" i="1"/>
  <c r="R303" i="1" s="1"/>
  <c r="S303" i="1" s="1"/>
  <c r="P302" i="1"/>
  <c r="R302" i="1" s="1"/>
  <c r="S302" i="1" s="1"/>
  <c r="P301" i="1"/>
  <c r="R301" i="1" s="1"/>
  <c r="S301" i="1" s="1"/>
  <c r="P300" i="1"/>
  <c r="R300" i="1" s="1"/>
  <c r="S300" i="1" s="1"/>
  <c r="P299" i="1"/>
  <c r="R299" i="1" s="1"/>
  <c r="S299" i="1" s="1"/>
  <c r="P298" i="1"/>
  <c r="R298" i="1" s="1"/>
  <c r="S298" i="1" s="1"/>
  <c r="P297" i="1"/>
  <c r="R297" i="1" s="1"/>
  <c r="S297" i="1" s="1"/>
  <c r="P296" i="1"/>
  <c r="R296" i="1" s="1"/>
  <c r="S296" i="1" s="1"/>
  <c r="P295" i="1"/>
  <c r="R295" i="1" s="1"/>
  <c r="S295" i="1" s="1"/>
  <c r="P294" i="1"/>
  <c r="R294" i="1" s="1"/>
  <c r="S294" i="1" s="1"/>
  <c r="P293" i="1"/>
  <c r="R293" i="1" s="1"/>
  <c r="S293" i="1" s="1"/>
  <c r="P292" i="1"/>
  <c r="R292" i="1" s="1"/>
  <c r="S292" i="1" s="1"/>
  <c r="P291" i="1"/>
  <c r="R291" i="1" s="1"/>
  <c r="S291" i="1" s="1"/>
  <c r="P290" i="1"/>
  <c r="R290" i="1" s="1"/>
  <c r="S290" i="1" s="1"/>
  <c r="P289" i="1"/>
  <c r="R289" i="1" s="1"/>
  <c r="S289" i="1" s="1"/>
  <c r="P288" i="1"/>
  <c r="R288" i="1" s="1"/>
  <c r="S288" i="1" s="1"/>
  <c r="P287" i="1"/>
  <c r="R287" i="1" s="1"/>
  <c r="S287" i="1" s="1"/>
  <c r="P286" i="1"/>
  <c r="R286" i="1" s="1"/>
  <c r="S286" i="1" s="1"/>
  <c r="P285" i="1"/>
  <c r="R285" i="1" s="1"/>
  <c r="S285" i="1" s="1"/>
  <c r="P284" i="1"/>
  <c r="R284" i="1" s="1"/>
  <c r="S284" i="1" s="1"/>
  <c r="P283" i="1"/>
  <c r="R283" i="1" s="1"/>
  <c r="S283" i="1" s="1"/>
  <c r="P282" i="1"/>
  <c r="R282" i="1" s="1"/>
  <c r="S282" i="1" s="1"/>
  <c r="P281" i="1"/>
  <c r="R281" i="1" s="1"/>
  <c r="S281" i="1" s="1"/>
  <c r="P280" i="1"/>
  <c r="R280" i="1" s="1"/>
  <c r="S280" i="1" s="1"/>
  <c r="P279" i="1"/>
  <c r="R279" i="1" s="1"/>
  <c r="S279" i="1" s="1"/>
  <c r="P278" i="1"/>
  <c r="R278" i="1" s="1"/>
  <c r="S278" i="1" s="1"/>
  <c r="P277" i="1"/>
  <c r="R277" i="1" s="1"/>
  <c r="S277" i="1" s="1"/>
  <c r="P276" i="1"/>
  <c r="R276" i="1" s="1"/>
  <c r="S276" i="1" s="1"/>
  <c r="P275" i="1"/>
  <c r="R275" i="1" s="1"/>
  <c r="S275" i="1" s="1"/>
  <c r="P274" i="1"/>
  <c r="R274" i="1" s="1"/>
  <c r="S274" i="1" s="1"/>
  <c r="P273" i="1"/>
  <c r="R273" i="1" s="1"/>
  <c r="S273" i="1" s="1"/>
  <c r="P272" i="1"/>
  <c r="R272" i="1" s="1"/>
  <c r="S272" i="1" s="1"/>
  <c r="P271" i="1"/>
  <c r="R271" i="1" s="1"/>
  <c r="S271" i="1" s="1"/>
  <c r="P270" i="1"/>
  <c r="R270" i="1" s="1"/>
  <c r="S270" i="1" s="1"/>
  <c r="P269" i="1"/>
  <c r="R269" i="1" s="1"/>
  <c r="S269" i="1" s="1"/>
  <c r="P268" i="1"/>
  <c r="R268" i="1" s="1"/>
  <c r="S268" i="1" s="1"/>
  <c r="P267" i="1"/>
  <c r="R267" i="1" s="1"/>
  <c r="S267" i="1" s="1"/>
  <c r="P266" i="1"/>
  <c r="R266" i="1" s="1"/>
  <c r="S266" i="1" s="1"/>
  <c r="P265" i="1"/>
  <c r="R265" i="1" s="1"/>
  <c r="S265" i="1" s="1"/>
  <c r="P264" i="1"/>
  <c r="R264" i="1" s="1"/>
  <c r="S264" i="1" s="1"/>
  <c r="P263" i="1"/>
  <c r="R263" i="1" s="1"/>
  <c r="S263" i="1" s="1"/>
  <c r="P262" i="1"/>
  <c r="R262" i="1" s="1"/>
  <c r="S262" i="1" s="1"/>
  <c r="P261" i="1"/>
  <c r="R261" i="1" s="1"/>
  <c r="S261" i="1" s="1"/>
  <c r="P260" i="1"/>
  <c r="R260" i="1" s="1"/>
  <c r="S260" i="1" s="1"/>
  <c r="P259" i="1"/>
  <c r="R259" i="1" s="1"/>
  <c r="S259" i="1" s="1"/>
  <c r="P258" i="1"/>
  <c r="R258" i="1" s="1"/>
  <c r="S258" i="1" s="1"/>
  <c r="P257" i="1"/>
  <c r="R257" i="1" s="1"/>
  <c r="S257" i="1" s="1"/>
  <c r="P256" i="1"/>
  <c r="R256" i="1" s="1"/>
  <c r="S256" i="1" s="1"/>
  <c r="P255" i="1"/>
  <c r="R255" i="1" s="1"/>
  <c r="S255" i="1" s="1"/>
  <c r="P254" i="1"/>
  <c r="R254" i="1" s="1"/>
  <c r="S254" i="1" s="1"/>
  <c r="P253" i="1"/>
  <c r="R253" i="1" s="1"/>
  <c r="S253" i="1" s="1"/>
  <c r="P252" i="1"/>
  <c r="R252" i="1" s="1"/>
  <c r="S252" i="1" s="1"/>
  <c r="P251" i="1"/>
  <c r="R251" i="1" s="1"/>
  <c r="S251" i="1" s="1"/>
  <c r="P250" i="1"/>
  <c r="R250" i="1" s="1"/>
  <c r="S250" i="1" s="1"/>
  <c r="P249" i="1"/>
  <c r="R249" i="1" s="1"/>
  <c r="S249" i="1" s="1"/>
  <c r="P248" i="1"/>
  <c r="R248" i="1" s="1"/>
  <c r="S248" i="1" s="1"/>
  <c r="P247" i="1"/>
  <c r="R247" i="1" s="1"/>
  <c r="S247" i="1" s="1"/>
  <c r="P246" i="1"/>
  <c r="R246" i="1" s="1"/>
  <c r="S246" i="1" s="1"/>
  <c r="P245" i="1"/>
  <c r="R245" i="1" s="1"/>
  <c r="S245" i="1" s="1"/>
  <c r="P125" i="1" l="1"/>
  <c r="R125" i="1" s="1"/>
  <c r="S125" i="1" s="1"/>
  <c r="P126" i="1"/>
  <c r="R126" i="1" s="1"/>
  <c r="S126" i="1" s="1"/>
  <c r="P127" i="1"/>
  <c r="R127" i="1" s="1"/>
  <c r="S127" i="1" s="1"/>
  <c r="P128" i="1"/>
  <c r="R128" i="1" s="1"/>
  <c r="S128" i="1" s="1"/>
  <c r="P129" i="1"/>
  <c r="R129" i="1" s="1"/>
  <c r="S129" i="1" s="1"/>
  <c r="P130" i="1"/>
  <c r="R130" i="1" s="1"/>
  <c r="S130" i="1" s="1"/>
  <c r="P131" i="1"/>
  <c r="R131" i="1" s="1"/>
  <c r="S131" i="1" s="1"/>
  <c r="P132" i="1"/>
  <c r="R132" i="1" s="1"/>
  <c r="S132" i="1" s="1"/>
  <c r="P133" i="1"/>
  <c r="R133" i="1" s="1"/>
  <c r="S133" i="1" s="1"/>
  <c r="P134" i="1"/>
  <c r="R134" i="1" s="1"/>
  <c r="S134" i="1" s="1"/>
  <c r="P135" i="1"/>
  <c r="R135" i="1" s="1"/>
  <c r="S135" i="1" s="1"/>
  <c r="P136" i="1"/>
  <c r="R136" i="1" s="1"/>
  <c r="S136" i="1" s="1"/>
  <c r="P137" i="1"/>
  <c r="R137" i="1" s="1"/>
  <c r="S137" i="1" s="1"/>
  <c r="P138" i="1"/>
  <c r="R138" i="1" s="1"/>
  <c r="S138" i="1" s="1"/>
  <c r="P139" i="1"/>
  <c r="R139" i="1" s="1"/>
  <c r="S139" i="1" s="1"/>
  <c r="P140" i="1"/>
  <c r="R140" i="1" s="1"/>
  <c r="S140" i="1" s="1"/>
  <c r="P141" i="1"/>
  <c r="R141" i="1" s="1"/>
  <c r="S141" i="1" s="1"/>
  <c r="P142" i="1"/>
  <c r="R142" i="1" s="1"/>
  <c r="S142" i="1" s="1"/>
  <c r="P143" i="1"/>
  <c r="R143" i="1" s="1"/>
  <c r="S143" i="1" s="1"/>
  <c r="P144" i="1"/>
  <c r="R144" i="1" s="1"/>
  <c r="S144" i="1" s="1"/>
  <c r="P145" i="1"/>
  <c r="R145" i="1" s="1"/>
  <c r="S145" i="1" s="1"/>
  <c r="P146" i="1"/>
  <c r="R146" i="1" s="1"/>
  <c r="S146" i="1" s="1"/>
  <c r="P147" i="1"/>
  <c r="R147" i="1" s="1"/>
  <c r="S147" i="1" s="1"/>
  <c r="P148" i="1"/>
  <c r="R148" i="1" s="1"/>
  <c r="S148" i="1" s="1"/>
  <c r="P149" i="1"/>
  <c r="R149" i="1" s="1"/>
  <c r="S149" i="1" s="1"/>
  <c r="P150" i="1"/>
  <c r="R150" i="1" s="1"/>
  <c r="S150" i="1" s="1"/>
  <c r="P151" i="1"/>
  <c r="R151" i="1" s="1"/>
  <c r="S151" i="1" s="1"/>
  <c r="P152" i="1"/>
  <c r="R152" i="1" s="1"/>
  <c r="S152" i="1" s="1"/>
  <c r="P153" i="1"/>
  <c r="R153" i="1" s="1"/>
  <c r="S153" i="1" s="1"/>
  <c r="P154" i="1"/>
  <c r="R154" i="1" s="1"/>
  <c r="S154" i="1" s="1"/>
  <c r="P155" i="1"/>
  <c r="R155" i="1" s="1"/>
  <c r="S155" i="1" s="1"/>
  <c r="P156" i="1"/>
  <c r="R156" i="1" s="1"/>
  <c r="S156" i="1" s="1"/>
  <c r="P157" i="1"/>
  <c r="R157" i="1" s="1"/>
  <c r="S157" i="1" s="1"/>
  <c r="P158" i="1"/>
  <c r="R158" i="1" s="1"/>
  <c r="S158" i="1" s="1"/>
  <c r="P159" i="1"/>
  <c r="R159" i="1" s="1"/>
  <c r="S159" i="1" s="1"/>
  <c r="P160" i="1"/>
  <c r="R160" i="1" s="1"/>
  <c r="S160" i="1" s="1"/>
  <c r="P161" i="1"/>
  <c r="R161" i="1" s="1"/>
  <c r="S161" i="1" s="1"/>
  <c r="P162" i="1"/>
  <c r="R162" i="1" s="1"/>
  <c r="S162" i="1" s="1"/>
  <c r="P163" i="1"/>
  <c r="R163" i="1" s="1"/>
  <c r="S163" i="1" s="1"/>
  <c r="P164" i="1"/>
  <c r="R164" i="1" s="1"/>
  <c r="S164" i="1" s="1"/>
  <c r="P165" i="1"/>
  <c r="R165" i="1" s="1"/>
  <c r="S165" i="1" s="1"/>
  <c r="P166" i="1"/>
  <c r="R166" i="1" s="1"/>
  <c r="S166" i="1" s="1"/>
  <c r="P167" i="1"/>
  <c r="R167" i="1" s="1"/>
  <c r="S167" i="1" s="1"/>
  <c r="P168" i="1"/>
  <c r="R168" i="1" s="1"/>
  <c r="S168" i="1" s="1"/>
  <c r="P169" i="1"/>
  <c r="R169" i="1" s="1"/>
  <c r="S169" i="1" s="1"/>
  <c r="P170" i="1"/>
  <c r="R170" i="1" s="1"/>
  <c r="S170" i="1" s="1"/>
  <c r="P171" i="1"/>
  <c r="R171" i="1" s="1"/>
  <c r="S171" i="1" s="1"/>
  <c r="P172" i="1"/>
  <c r="R172" i="1" s="1"/>
  <c r="S172" i="1" s="1"/>
  <c r="P173" i="1"/>
  <c r="R173" i="1" s="1"/>
  <c r="S173" i="1" s="1"/>
  <c r="P174" i="1"/>
  <c r="R174" i="1" s="1"/>
  <c r="S174" i="1" s="1"/>
  <c r="P175" i="1"/>
  <c r="R175" i="1" s="1"/>
  <c r="S175" i="1" s="1"/>
  <c r="P176" i="1"/>
  <c r="R176" i="1" s="1"/>
  <c r="S176" i="1" s="1"/>
  <c r="P177" i="1"/>
  <c r="R177" i="1" s="1"/>
  <c r="S177" i="1" s="1"/>
  <c r="P178" i="1"/>
  <c r="R178" i="1" s="1"/>
  <c r="S178" i="1" s="1"/>
  <c r="P179" i="1"/>
  <c r="R179" i="1" s="1"/>
  <c r="S179" i="1" s="1"/>
  <c r="P180" i="1"/>
  <c r="R180" i="1" s="1"/>
  <c r="S180" i="1" s="1"/>
  <c r="P181" i="1"/>
  <c r="R181" i="1" s="1"/>
  <c r="S181" i="1" s="1"/>
  <c r="P182" i="1"/>
  <c r="R182" i="1" s="1"/>
  <c r="S182" i="1" s="1"/>
  <c r="P183" i="1"/>
  <c r="R183" i="1" s="1"/>
  <c r="S183" i="1" s="1"/>
  <c r="P184" i="1"/>
  <c r="R184" i="1" s="1"/>
  <c r="S184" i="1" s="1"/>
  <c r="P185" i="1"/>
  <c r="R185" i="1" s="1"/>
  <c r="S185" i="1" s="1"/>
  <c r="P186" i="1"/>
  <c r="R186" i="1" s="1"/>
  <c r="S186" i="1" s="1"/>
  <c r="P187" i="1"/>
  <c r="R187" i="1" s="1"/>
  <c r="S187" i="1" s="1"/>
  <c r="P188" i="1"/>
  <c r="R188" i="1" s="1"/>
  <c r="S188" i="1" s="1"/>
  <c r="P189" i="1"/>
  <c r="R189" i="1" s="1"/>
  <c r="S189" i="1" s="1"/>
  <c r="P190" i="1"/>
  <c r="R190" i="1" s="1"/>
  <c r="S190" i="1" s="1"/>
  <c r="P191" i="1"/>
  <c r="R191" i="1" s="1"/>
  <c r="S191" i="1" s="1"/>
  <c r="P192" i="1"/>
  <c r="R192" i="1" s="1"/>
  <c r="S192" i="1" s="1"/>
  <c r="P193" i="1"/>
  <c r="R193" i="1" s="1"/>
  <c r="S193" i="1" s="1"/>
  <c r="P194" i="1"/>
  <c r="R194" i="1" s="1"/>
  <c r="S194" i="1" s="1"/>
  <c r="P195" i="1"/>
  <c r="R195" i="1" s="1"/>
  <c r="S195" i="1" s="1"/>
  <c r="P196" i="1"/>
  <c r="R196" i="1" s="1"/>
  <c r="S196" i="1" s="1"/>
  <c r="P197" i="1"/>
  <c r="R197" i="1" s="1"/>
  <c r="S197" i="1" s="1"/>
  <c r="P198" i="1"/>
  <c r="R198" i="1" s="1"/>
  <c r="S198" i="1" s="1"/>
  <c r="P199" i="1"/>
  <c r="R199" i="1" s="1"/>
  <c r="S199" i="1" s="1"/>
  <c r="P200" i="1"/>
  <c r="R200" i="1" s="1"/>
  <c r="S200" i="1" s="1"/>
  <c r="P201" i="1"/>
  <c r="R201" i="1" s="1"/>
  <c r="S201" i="1" s="1"/>
  <c r="P202" i="1"/>
  <c r="R202" i="1" s="1"/>
  <c r="S202" i="1" s="1"/>
  <c r="P203" i="1"/>
  <c r="R203" i="1" s="1"/>
  <c r="S203" i="1" s="1"/>
  <c r="P204" i="1"/>
  <c r="R204" i="1" s="1"/>
  <c r="S204" i="1" s="1"/>
  <c r="P205" i="1"/>
  <c r="R205" i="1" s="1"/>
  <c r="S205" i="1" s="1"/>
  <c r="P206" i="1"/>
  <c r="R206" i="1" s="1"/>
  <c r="S206" i="1" s="1"/>
  <c r="P207" i="1"/>
  <c r="R207" i="1" s="1"/>
  <c r="S207" i="1" s="1"/>
  <c r="P208" i="1"/>
  <c r="R208" i="1" s="1"/>
  <c r="S208" i="1" s="1"/>
  <c r="P209" i="1"/>
  <c r="R209" i="1" s="1"/>
  <c r="S209" i="1" s="1"/>
  <c r="P210" i="1"/>
  <c r="R210" i="1" s="1"/>
  <c r="S210" i="1" s="1"/>
  <c r="P211" i="1"/>
  <c r="R211" i="1" s="1"/>
  <c r="S211" i="1" s="1"/>
  <c r="P212" i="1"/>
  <c r="R212" i="1" s="1"/>
  <c r="S212" i="1" s="1"/>
  <c r="P213" i="1"/>
  <c r="R213" i="1" s="1"/>
  <c r="S213" i="1" s="1"/>
  <c r="P214" i="1"/>
  <c r="R214" i="1" s="1"/>
  <c r="S214" i="1" s="1"/>
  <c r="P215" i="1"/>
  <c r="R215" i="1" s="1"/>
  <c r="S215" i="1" s="1"/>
  <c r="P216" i="1"/>
  <c r="R216" i="1" s="1"/>
  <c r="S216" i="1" s="1"/>
  <c r="P217" i="1"/>
  <c r="R217" i="1" s="1"/>
  <c r="S217" i="1" s="1"/>
  <c r="P218" i="1"/>
  <c r="R218" i="1" s="1"/>
  <c r="S218" i="1" s="1"/>
  <c r="P219" i="1"/>
  <c r="R219" i="1" s="1"/>
  <c r="S219" i="1" s="1"/>
  <c r="P220" i="1"/>
  <c r="R220" i="1" s="1"/>
  <c r="S220" i="1" s="1"/>
  <c r="P221" i="1"/>
  <c r="R221" i="1" s="1"/>
  <c r="S221" i="1" s="1"/>
  <c r="P222" i="1"/>
  <c r="R222" i="1" s="1"/>
  <c r="S222" i="1" s="1"/>
  <c r="P223" i="1"/>
  <c r="R223" i="1" s="1"/>
  <c r="S223" i="1" s="1"/>
  <c r="P224" i="1"/>
  <c r="R224" i="1" s="1"/>
  <c r="S224" i="1" s="1"/>
  <c r="P225" i="1"/>
  <c r="R225" i="1" s="1"/>
  <c r="S225" i="1" s="1"/>
  <c r="P226" i="1"/>
  <c r="R226" i="1" s="1"/>
  <c r="S226" i="1" s="1"/>
  <c r="P227" i="1"/>
  <c r="R227" i="1" s="1"/>
  <c r="S227" i="1" s="1"/>
  <c r="P228" i="1"/>
  <c r="R228" i="1" s="1"/>
  <c r="S228" i="1" s="1"/>
  <c r="P229" i="1"/>
  <c r="R229" i="1" s="1"/>
  <c r="S229" i="1" s="1"/>
  <c r="P230" i="1"/>
  <c r="R230" i="1" s="1"/>
  <c r="S230" i="1" s="1"/>
  <c r="P231" i="1"/>
  <c r="R231" i="1" s="1"/>
  <c r="S231" i="1" s="1"/>
  <c r="P232" i="1"/>
  <c r="R232" i="1" s="1"/>
  <c r="S232" i="1" s="1"/>
  <c r="P233" i="1"/>
  <c r="R233" i="1" s="1"/>
  <c r="S233" i="1" s="1"/>
  <c r="P234" i="1"/>
  <c r="R234" i="1" s="1"/>
  <c r="S234" i="1" s="1"/>
  <c r="P235" i="1"/>
  <c r="R235" i="1" s="1"/>
  <c r="S235" i="1" s="1"/>
  <c r="P236" i="1"/>
  <c r="R236" i="1" s="1"/>
  <c r="S236" i="1" s="1"/>
  <c r="P237" i="1"/>
  <c r="R237" i="1" s="1"/>
  <c r="S237" i="1" s="1"/>
  <c r="P238" i="1"/>
  <c r="R238" i="1" s="1"/>
  <c r="S238" i="1" s="1"/>
  <c r="P239" i="1"/>
  <c r="R239" i="1" s="1"/>
  <c r="S239" i="1" s="1"/>
  <c r="P240" i="1"/>
  <c r="R240" i="1" s="1"/>
  <c r="S240" i="1" s="1"/>
  <c r="P241" i="1"/>
  <c r="R241" i="1" s="1"/>
  <c r="S241" i="1" s="1"/>
  <c r="P242" i="1"/>
  <c r="R242" i="1" s="1"/>
  <c r="S242" i="1" s="1"/>
  <c r="P243" i="1"/>
  <c r="R243" i="1" s="1"/>
  <c r="S243" i="1" s="1"/>
  <c r="P244" i="1"/>
  <c r="R244" i="1" s="1"/>
  <c r="S244" i="1" s="1"/>
  <c r="P121" i="1" l="1"/>
  <c r="R121" i="1" s="1"/>
  <c r="S121" i="1" s="1"/>
  <c r="P122" i="1"/>
  <c r="R122" i="1" s="1"/>
  <c r="S122" i="1" s="1"/>
  <c r="P123" i="1"/>
  <c r="R123" i="1" s="1"/>
  <c r="S123" i="1" s="1"/>
  <c r="P124" i="1"/>
  <c r="R124" i="1" s="1"/>
  <c r="S124" i="1" s="1"/>
  <c r="P120" i="1"/>
  <c r="R120" i="1" s="1"/>
  <c r="S120" i="1" s="1"/>
  <c r="P117" i="1"/>
  <c r="R117" i="1" s="1"/>
  <c r="S117" i="1" s="1"/>
  <c r="P116" i="1"/>
  <c r="R116" i="1" s="1"/>
  <c r="S116" i="1" s="1"/>
  <c r="P111" i="1"/>
  <c r="R111" i="1" s="1"/>
  <c r="S111" i="1" s="1"/>
  <c r="P107" i="1"/>
  <c r="R107" i="1" s="1"/>
  <c r="S107" i="1" s="1"/>
  <c r="P106" i="1"/>
  <c r="R106" i="1" s="1"/>
  <c r="S106" i="1" s="1"/>
  <c r="P108" i="1"/>
  <c r="R108" i="1" s="1"/>
  <c r="S108" i="1" s="1"/>
  <c r="P109" i="1"/>
  <c r="R109" i="1" s="1"/>
  <c r="S109" i="1" s="1"/>
  <c r="P110" i="1"/>
  <c r="R110" i="1" s="1"/>
  <c r="S110" i="1" s="1"/>
  <c r="P112" i="1"/>
  <c r="R112" i="1" s="1"/>
  <c r="S112" i="1" s="1"/>
  <c r="P113" i="1"/>
  <c r="R113" i="1" s="1"/>
  <c r="S113" i="1" s="1"/>
  <c r="P114" i="1"/>
  <c r="R114" i="1" s="1"/>
  <c r="S114" i="1" s="1"/>
  <c r="P115" i="1"/>
  <c r="R115" i="1" s="1"/>
  <c r="S115" i="1" s="1"/>
  <c r="P118" i="1"/>
  <c r="R118" i="1" s="1"/>
  <c r="S118" i="1" s="1"/>
  <c r="P119" i="1"/>
  <c r="R119" i="1" s="1"/>
  <c r="S119" i="1" s="1"/>
  <c r="P105" i="1"/>
  <c r="R105" i="1" s="1"/>
  <c r="S105" i="1" s="1"/>
  <c r="P104" i="1" l="1"/>
  <c r="R104" i="1" s="1"/>
  <c r="S104" i="1" s="1"/>
  <c r="P103" i="1"/>
  <c r="R103" i="1" s="1"/>
  <c r="S103" i="1" s="1"/>
  <c r="P102" i="1"/>
  <c r="R102" i="1" s="1"/>
  <c r="S102" i="1" s="1"/>
  <c r="P101" i="1"/>
  <c r="R101" i="1" s="1"/>
  <c r="S101" i="1" s="1"/>
  <c r="P100" i="1"/>
  <c r="R100" i="1" s="1"/>
  <c r="S100" i="1" s="1"/>
  <c r="P99" i="1"/>
  <c r="R99" i="1" s="1"/>
  <c r="S99" i="1" s="1"/>
  <c r="P98" i="1"/>
  <c r="R98" i="1" s="1"/>
  <c r="S98" i="1" s="1"/>
  <c r="P97" i="1"/>
  <c r="R97" i="1" s="1"/>
  <c r="S97" i="1" s="1"/>
  <c r="P96" i="1"/>
  <c r="R96" i="1" s="1"/>
  <c r="S96" i="1" s="1"/>
  <c r="P95" i="1"/>
  <c r="R95" i="1" s="1"/>
  <c r="S95" i="1" s="1"/>
  <c r="P94" i="1"/>
  <c r="R94" i="1" s="1"/>
  <c r="S94" i="1" s="1"/>
  <c r="P93" i="1"/>
  <c r="R93" i="1" s="1"/>
  <c r="S93" i="1" s="1"/>
  <c r="P92" i="1"/>
  <c r="R92" i="1" s="1"/>
  <c r="S92" i="1" s="1"/>
  <c r="P91" i="1"/>
  <c r="R91" i="1" s="1"/>
  <c r="S91" i="1" s="1"/>
  <c r="P90" i="1"/>
  <c r="R90" i="1" s="1"/>
  <c r="S90" i="1" s="1"/>
  <c r="P89" i="1"/>
  <c r="R89" i="1" s="1"/>
  <c r="S89" i="1" s="1"/>
  <c r="P88" i="1"/>
  <c r="R88" i="1" s="1"/>
  <c r="S88" i="1" s="1"/>
  <c r="P87" i="1"/>
  <c r="R87" i="1" s="1"/>
  <c r="S87" i="1" s="1"/>
  <c r="P86" i="1"/>
  <c r="R86" i="1" s="1"/>
  <c r="S86" i="1" s="1"/>
  <c r="P85" i="1"/>
  <c r="R85" i="1" s="1"/>
  <c r="S85" i="1" s="1"/>
  <c r="P84" i="1"/>
  <c r="R84" i="1" s="1"/>
  <c r="S84" i="1" s="1"/>
  <c r="P83" i="1"/>
  <c r="R83" i="1" s="1"/>
  <c r="S83" i="1" s="1"/>
  <c r="P82" i="1"/>
  <c r="R82" i="1" s="1"/>
  <c r="S82" i="1" s="1"/>
  <c r="P81" i="1"/>
  <c r="R81" i="1" s="1"/>
  <c r="S81" i="1" s="1"/>
  <c r="P80" i="1"/>
  <c r="R80" i="1" s="1"/>
  <c r="S80" i="1" s="1"/>
  <c r="P79" i="1"/>
  <c r="R79" i="1" s="1"/>
  <c r="S79" i="1" s="1"/>
  <c r="P78" i="1"/>
  <c r="R78" i="1" s="1"/>
  <c r="S78" i="1" s="1"/>
  <c r="P77" i="1"/>
  <c r="R77" i="1" s="1"/>
  <c r="S77" i="1" s="1"/>
  <c r="P76" i="1"/>
  <c r="R76" i="1" s="1"/>
  <c r="S76" i="1" s="1"/>
  <c r="P75" i="1"/>
  <c r="R75" i="1" s="1"/>
  <c r="S75" i="1" s="1"/>
  <c r="P74" i="1"/>
  <c r="R74" i="1" s="1"/>
  <c r="S74" i="1" s="1"/>
  <c r="P73" i="1"/>
  <c r="R73" i="1" s="1"/>
  <c r="S73" i="1" s="1"/>
  <c r="P72" i="1"/>
  <c r="R72" i="1" s="1"/>
  <c r="S72" i="1" s="1"/>
  <c r="P71" i="1"/>
  <c r="R71" i="1" s="1"/>
  <c r="S71" i="1" s="1"/>
  <c r="P70" i="1"/>
  <c r="R70" i="1" s="1"/>
  <c r="S70" i="1" s="1"/>
  <c r="P69" i="1"/>
  <c r="R69" i="1" s="1"/>
  <c r="S69" i="1" s="1"/>
  <c r="P68" i="1"/>
  <c r="R68" i="1" s="1"/>
  <c r="S68" i="1" s="1"/>
  <c r="P67" i="1"/>
  <c r="R67" i="1" s="1"/>
  <c r="S67" i="1" s="1"/>
  <c r="P66" i="1"/>
  <c r="R66" i="1" s="1"/>
  <c r="S66" i="1" s="1"/>
  <c r="P65" i="1"/>
  <c r="R65" i="1" s="1"/>
  <c r="S65" i="1" s="1"/>
  <c r="P64" i="1"/>
  <c r="R64" i="1" s="1"/>
  <c r="S64" i="1" s="1"/>
  <c r="P63" i="1"/>
  <c r="R63" i="1" s="1"/>
  <c r="S63" i="1" s="1"/>
  <c r="P62" i="1"/>
  <c r="R62" i="1" s="1"/>
  <c r="S62" i="1" s="1"/>
  <c r="P61" i="1"/>
  <c r="R61" i="1" s="1"/>
  <c r="S61" i="1" s="1"/>
  <c r="P60" i="1"/>
  <c r="R60" i="1" s="1"/>
  <c r="S60" i="1" s="1"/>
  <c r="P59" i="1"/>
  <c r="R59" i="1" s="1"/>
  <c r="S59" i="1" s="1"/>
  <c r="P58" i="1"/>
  <c r="R58" i="1" s="1"/>
  <c r="S58" i="1" s="1"/>
  <c r="P57" i="1"/>
  <c r="R57" i="1" s="1"/>
  <c r="S57" i="1" s="1"/>
  <c r="P56" i="1"/>
  <c r="R56" i="1" s="1"/>
  <c r="S56" i="1" s="1"/>
  <c r="P55" i="1"/>
  <c r="R55" i="1" s="1"/>
  <c r="S55" i="1" s="1"/>
  <c r="P54" i="1"/>
  <c r="R54" i="1" s="1"/>
  <c r="S54" i="1" s="1"/>
  <c r="P53" i="1"/>
  <c r="R53" i="1" s="1"/>
  <c r="S53" i="1" s="1"/>
  <c r="P52" i="1"/>
  <c r="R52" i="1" s="1"/>
  <c r="S52" i="1" s="1"/>
  <c r="P51" i="1"/>
  <c r="R51" i="1" s="1"/>
  <c r="S51" i="1" s="1"/>
  <c r="P50" i="1"/>
  <c r="R50" i="1" s="1"/>
  <c r="S50" i="1" s="1"/>
  <c r="P49" i="1"/>
  <c r="R49" i="1" s="1"/>
  <c r="S49" i="1" s="1"/>
  <c r="P48" i="1"/>
  <c r="R48" i="1" s="1"/>
  <c r="S48" i="1" s="1"/>
  <c r="P47" i="1"/>
  <c r="R47" i="1" s="1"/>
  <c r="S47" i="1" s="1"/>
  <c r="P46" i="1"/>
  <c r="R46" i="1" s="1"/>
  <c r="S46" i="1" s="1"/>
  <c r="P45" i="1"/>
  <c r="R45" i="1" s="1"/>
  <c r="S45" i="1" s="1"/>
  <c r="P44" i="1"/>
  <c r="R44" i="1" s="1"/>
  <c r="S44" i="1" s="1"/>
  <c r="P43" i="1"/>
  <c r="R43" i="1" s="1"/>
  <c r="S43" i="1" s="1"/>
  <c r="P42" i="1"/>
  <c r="R42" i="1" s="1"/>
  <c r="S42" i="1" s="1"/>
  <c r="P41" i="1"/>
  <c r="R41" i="1" s="1"/>
  <c r="S41" i="1" s="1"/>
  <c r="P40" i="1"/>
  <c r="R40" i="1" s="1"/>
  <c r="S40" i="1" s="1"/>
  <c r="P39" i="1"/>
  <c r="R39" i="1" s="1"/>
  <c r="S39" i="1" s="1"/>
  <c r="P38" i="1"/>
  <c r="R38" i="1" s="1"/>
  <c r="S38" i="1" s="1"/>
  <c r="P37" i="1"/>
  <c r="R37" i="1" s="1"/>
  <c r="S37" i="1" s="1"/>
  <c r="P36" i="1"/>
  <c r="R36" i="1" s="1"/>
  <c r="S36" i="1" s="1"/>
  <c r="P35" i="1"/>
  <c r="R35" i="1" s="1"/>
  <c r="S35" i="1" s="1"/>
  <c r="P34" i="1"/>
  <c r="R34" i="1" s="1"/>
  <c r="S34" i="1" s="1"/>
  <c r="P33" i="1"/>
  <c r="R33" i="1" s="1"/>
  <c r="S33" i="1" s="1"/>
  <c r="P32" i="1"/>
  <c r="R32" i="1" s="1"/>
  <c r="S32" i="1" s="1"/>
  <c r="P31" i="1"/>
  <c r="R31" i="1" s="1"/>
  <c r="S31" i="1" s="1"/>
  <c r="P30" i="1"/>
  <c r="R30" i="1" s="1"/>
  <c r="S30" i="1" s="1"/>
  <c r="P29" i="1"/>
  <c r="R29" i="1" s="1"/>
  <c r="S29" i="1" s="1"/>
  <c r="P28" i="1"/>
  <c r="R28" i="1" s="1"/>
  <c r="S28" i="1" s="1"/>
  <c r="P27" i="1"/>
  <c r="R27" i="1" s="1"/>
  <c r="S27" i="1" s="1"/>
  <c r="P26" i="1"/>
  <c r="R26" i="1" s="1"/>
  <c r="S26" i="1" s="1"/>
  <c r="P25" i="1"/>
  <c r="R25" i="1" s="1"/>
  <c r="S25" i="1" s="1"/>
  <c r="P24" i="1"/>
  <c r="R24" i="1" s="1"/>
  <c r="S24" i="1" s="1"/>
  <c r="P23" i="1"/>
  <c r="R23" i="1" s="1"/>
  <c r="S23" i="1" s="1"/>
  <c r="P3" i="1" l="1"/>
  <c r="R3" i="1" s="1"/>
  <c r="S3" i="1" s="1"/>
  <c r="P4" i="1"/>
  <c r="R4" i="1" s="1"/>
  <c r="S4" i="1" s="1"/>
  <c r="P5" i="1"/>
  <c r="R5" i="1" s="1"/>
  <c r="S5" i="1" s="1"/>
  <c r="P6" i="1"/>
  <c r="R6" i="1" s="1"/>
  <c r="S6" i="1" s="1"/>
  <c r="P7" i="1"/>
  <c r="R7" i="1" s="1"/>
  <c r="S7" i="1" s="1"/>
  <c r="P8" i="1"/>
  <c r="R8" i="1" s="1"/>
  <c r="S8" i="1" s="1"/>
  <c r="P9" i="1"/>
  <c r="R9" i="1" s="1"/>
  <c r="S9" i="1" s="1"/>
  <c r="P10" i="1"/>
  <c r="R10" i="1" s="1"/>
  <c r="S10" i="1" s="1"/>
  <c r="P11" i="1"/>
  <c r="R11" i="1" s="1"/>
  <c r="S11" i="1" s="1"/>
  <c r="P12" i="1"/>
  <c r="R12" i="1" s="1"/>
  <c r="S12" i="1" s="1"/>
  <c r="P13" i="1"/>
  <c r="R13" i="1" s="1"/>
  <c r="S13" i="1" s="1"/>
  <c r="P14" i="1"/>
  <c r="R14" i="1" s="1"/>
  <c r="S14" i="1" s="1"/>
  <c r="P15" i="1"/>
  <c r="R15" i="1" s="1"/>
  <c r="S15" i="1" s="1"/>
  <c r="P16" i="1"/>
  <c r="R16" i="1" s="1"/>
  <c r="S16" i="1" s="1"/>
  <c r="P17" i="1"/>
  <c r="R17" i="1" s="1"/>
  <c r="S17" i="1" s="1"/>
  <c r="P18" i="1"/>
  <c r="R18" i="1" s="1"/>
  <c r="S18" i="1" s="1"/>
  <c r="P19" i="1"/>
  <c r="R19" i="1" s="1"/>
  <c r="S19" i="1" s="1"/>
  <c r="P20" i="1"/>
  <c r="R20" i="1" s="1"/>
  <c r="S20" i="1" s="1"/>
  <c r="P21" i="1"/>
  <c r="R21" i="1" s="1"/>
  <c r="S21" i="1" s="1"/>
  <c r="P22" i="1"/>
  <c r="R22" i="1" s="1"/>
  <c r="S22" i="1" s="1"/>
  <c r="P2" i="1"/>
  <c r="R2" i="1" l="1"/>
  <c r="S2" i="1" s="1"/>
</calcChain>
</file>

<file path=xl/sharedStrings.xml><?xml version="1.0" encoding="utf-8"?>
<sst xmlns="http://schemas.openxmlformats.org/spreadsheetml/2006/main" count="4928" uniqueCount="1234">
  <si>
    <t>Город</t>
  </si>
  <si>
    <t>Вид конструкции</t>
  </si>
  <si>
    <t>Адрес</t>
  </si>
  <si>
    <t>Фото</t>
  </si>
  <si>
    <t>Карта</t>
  </si>
  <si>
    <t>Способ показа</t>
  </si>
  <si>
    <t>Ролик, сек.</t>
  </si>
  <si>
    <t xml:space="preserve"> Выходов в час</t>
  </si>
  <si>
    <t>Выходов в день</t>
  </si>
  <si>
    <t>Выходов за период</t>
  </si>
  <si>
    <t>Аренда</t>
  </si>
  <si>
    <t>Координаты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</si>
  <si>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</si>
  <si>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</si>
  <si>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</si>
  <si>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</si>
  <si>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</si>
  <si>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</si>
  <si>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ПН-ВС: 10:00 - 22:00</t>
  </si>
  <si>
    <t>Время работы</t>
  </si>
  <si>
    <t>Период, дней</t>
  </si>
  <si>
    <t>Москва</t>
  </si>
  <si>
    <t>ул. Одесская, д. 2 </t>
  </si>
  <si>
    <t>Волоколамское шоссе 2</t>
  </si>
  <si>
    <t>пер 1-й Тверской-Ямской, д. 18</t>
  </si>
  <si>
    <t>ул. 2-я Карпатская, д. 4</t>
  </si>
  <si>
    <t>ул. Павловская, д. 18, стр. 1</t>
  </si>
  <si>
    <t>наб. Семёновская, д. 2/1, стр. 1</t>
  </si>
  <si>
    <t>ул. Ярославская 8, корп. 6</t>
  </si>
  <si>
    <t>ул. Сыромятническая Нижняя, д. 10, стр. 2</t>
  </si>
  <si>
    <t>ул. Монтажная, д. 3</t>
  </si>
  <si>
    <t>Большой Саввинский пер. 9</t>
  </si>
  <si>
    <t>г. Одинцово, ул. Транспортная, д. 2</t>
  </si>
  <si>
    <t>Балашиха, ул. Разинское шоссе, д.69</t>
  </si>
  <si>
    <t>ул. Рабочая, д. 93</t>
  </si>
  <si>
    <t>пр-д. 1-й Дорожный, д. 4, стр. 1</t>
  </si>
  <si>
    <t>Варшавское шоссе, д. 129, корп. 2</t>
  </si>
  <si>
    <t>с.Беседы, пр-д. Промышленный, д. 1</t>
  </si>
  <si>
    <t>ул. Орджоникидзе 10</t>
  </si>
  <si>
    <t>ул. Василия Петушкова, д. 8</t>
  </si>
  <si>
    <t>ул. Профсоюзная, д.3</t>
  </si>
  <si>
    <t>ул. Б. Строченовский пер., д. 7</t>
  </si>
  <si>
    <t>ул. Большая Татарская, д. 35, стр. 7-9</t>
  </si>
  <si>
    <t>55.664187, 37.598672</t>
  </si>
  <si>
    <t>55.807592, 37.504924</t>
  </si>
  <si>
    <t>55.773712, 37.599193</t>
  </si>
  <si>
    <t>55.653497, 37.373069</t>
  </si>
  <si>
    <t>55.712345, 37.626241</t>
  </si>
  <si>
    <t>55.777267, 37.704727</t>
  </si>
  <si>
    <t>55.816551, 37.649328</t>
  </si>
  <si>
    <t>55.752202, 37.671076</t>
  </si>
  <si>
    <t>55.818275, 37.769990</t>
  </si>
  <si>
    <t>55.735256, 37.569297</t>
  </si>
  <si>
    <t>55.671691, 37.292849</t>
  </si>
  <si>
    <t>55.773758, 37.927132</t>
  </si>
  <si>
    <t>55.740487, 37.695923</t>
  </si>
  <si>
    <t>55.614053, 37.616979</t>
  </si>
  <si>
    <t>55.612111, 37.611895</t>
  </si>
  <si>
    <t>55.609075, 37.783276</t>
  </si>
  <si>
    <t>55.710738, 37.593021</t>
  </si>
  <si>
    <t>55.838268, 37.411400</t>
  </si>
  <si>
    <t>55.685731, 37.572396</t>
  </si>
  <si>
    <t>55.729062, 37.631065</t>
  </si>
  <si>
    <t>55.736534, 37.636284</t>
  </si>
  <si>
    <t>Видеостойка</t>
  </si>
  <si>
    <t>Верейская улица, 17</t>
  </si>
  <si>
    <t>Ленинградский просп., 31А, стр. 1</t>
  </si>
  <si>
    <t>Поклонная ул., 3</t>
  </si>
  <si>
    <t>ул. Петровка, 5</t>
  </si>
  <si>
    <t>Маши Порываевой ул., д.34</t>
  </si>
  <si>
    <t>Маши Порываевой ул., д.34, корп. 1</t>
  </si>
  <si>
    <t>Маши Порываевой ул., д.34, корп. 3</t>
  </si>
  <si>
    <t>ул. Петровка, 7</t>
  </si>
  <si>
    <t>1-ая Брестская ул., д.29/22, стр.1</t>
  </si>
  <si>
    <t>Подкопаевский пер., д. 4</t>
  </si>
  <si>
    <t>Олимпийский проспект, д.16, стр.5</t>
  </si>
  <si>
    <t>Романов пер., д. 4</t>
  </si>
  <si>
    <t>Ленинский пр., д.15А</t>
  </si>
  <si>
    <t>ул. Сергея Макеева, д.13</t>
  </si>
  <si>
    <t>Ольховская ул., д.4, подъезд 2</t>
  </si>
  <si>
    <t>Ольховская ул., д.4</t>
  </si>
  <si>
    <t>ул. Ниж.Красносельская, д. 39, стр. 1</t>
  </si>
  <si>
    <t>Тверская ул., 22</t>
  </si>
  <si>
    <t>ул. Валовая, д. 35, корп.2</t>
  </si>
  <si>
    <t>Русаковская ул, д13</t>
  </si>
  <si>
    <t>Новолесная, 2</t>
  </si>
  <si>
    <t>Б. Строченовский пер., д. 7</t>
  </si>
  <si>
    <t>ул. Тверская, д.16, стр.1</t>
  </si>
  <si>
    <t>Якиманская наб.,д.2</t>
  </si>
  <si>
    <t>2-ой Сыромятнический пер., д.1</t>
  </si>
  <si>
    <t>4-Добрынинский пер.д.8</t>
  </si>
  <si>
    <t>ул. Земляной Вал, д. 59, стр.2</t>
  </si>
  <si>
    <t>Краснопролетарская ул,д30,стр1</t>
  </si>
  <si>
    <t>Турчанинов пер, д6, стр2</t>
  </si>
  <si>
    <t>Мясницкая ул., д.48</t>
  </si>
  <si>
    <t>Якиманская наб. 4/4 стр. 1</t>
  </si>
  <si>
    <t>Якиманская наб., д.4, стр.1</t>
  </si>
  <si>
    <t>ул. Б.Ордынка, д.44, стр. 4</t>
  </si>
  <si>
    <t>ул. Тимура Фрунзе, д.24</t>
  </si>
  <si>
    <t>ул. Земляной Вал 50А, стр 3</t>
  </si>
  <si>
    <t>Б.Саввинский  пер,д11,под3</t>
  </si>
  <si>
    <t>ул. Летниковская, д.10, стр.4</t>
  </si>
  <si>
    <t>ул.Таганская,д.34,стр.3</t>
  </si>
  <si>
    <t>5-ая улица Ямского Поля, д.5, стр.1</t>
  </si>
  <si>
    <t>Саввинская наб. д. 15</t>
  </si>
  <si>
    <t>Саввинская наб., д.15</t>
  </si>
  <si>
    <t>1-й Магистральный тупик, 5</t>
  </si>
  <si>
    <t>Переведеновский пер,д13</t>
  </si>
  <si>
    <t>Скотопрогонная, д. 27/26,стр.1</t>
  </si>
  <si>
    <t>ул.Сущевская д.27,стр.1</t>
  </si>
  <si>
    <t>Наб. Ак. Туполева, д.15, к.2</t>
  </si>
  <si>
    <t>ул.Радио д.24,корп.2</t>
  </si>
  <si>
    <t>Нижняя Красносельская, д.40/12</t>
  </si>
  <si>
    <t>ул. Ольховская, д.4, корп.1</t>
  </si>
  <si>
    <t>Видеоэкран</t>
  </si>
  <si>
    <t>0,4х0,7</t>
  </si>
  <si>
    <t>1,8х1,1</t>
  </si>
  <si>
    <t>0,5х0,3</t>
  </si>
  <si>
    <t>55.710661, 37.443703</t>
  </si>
  <si>
    <t>55.783238, 37.560964</t>
  </si>
  <si>
    <t>55.736179, 37.533194</t>
  </si>
  <si>
    <t>55.761925, 37.617682</t>
  </si>
  <si>
    <t>55.772539, 37.648102</t>
  </si>
  <si>
    <t>55.762339, 37.617194</t>
  </si>
  <si>
    <t>55.771547, 37.591036</t>
  </si>
  <si>
    <t>55.754252, 37.641817</t>
  </si>
  <si>
    <t>55.784028, 37.624476</t>
  </si>
  <si>
    <t>55.754727, 37.608937</t>
  </si>
  <si>
    <t>55.754737, 37.608930</t>
  </si>
  <si>
    <t>55.720974, 37.600654</t>
  </si>
  <si>
    <t>55.763489, 37.551269</t>
  </si>
  <si>
    <t>55.773184, 37.665695</t>
  </si>
  <si>
    <t>55.773247, 37.665939</t>
  </si>
  <si>
    <t>55.774117, 37.674568</t>
  </si>
  <si>
    <t>55.767994, 37.600693</t>
  </si>
  <si>
    <t>55.729466, 37.626095</t>
  </si>
  <si>
    <t>55.784354, 37.673686</t>
  </si>
  <si>
    <t>55.781677, 37.592179</t>
  </si>
  <si>
    <t>55.729087, 37.631034</t>
  </si>
  <si>
    <t>55.764655, 37.606375</t>
  </si>
  <si>
    <t>55.739713, 37.611835</t>
  </si>
  <si>
    <t>55.753800, 37.662136</t>
  </si>
  <si>
    <t>55.727352, 37.616543</t>
  </si>
  <si>
    <t>55.749087, 37.657390</t>
  </si>
  <si>
    <t>55.778722, 37.606167</t>
  </si>
  <si>
    <t>55.737250, 37.597087</t>
  </si>
  <si>
    <t>55.768751, 37.645573</t>
  </si>
  <si>
    <t>55.739770, 37.612650</t>
  </si>
  <si>
    <t>55.735741, 37.622969</t>
  </si>
  <si>
    <t>55.735586, 37.587678</t>
  </si>
  <si>
    <t>55.751291, 37.655282</t>
  </si>
  <si>
    <t>55.734334, 37.567638</t>
  </si>
  <si>
    <t>55.724986, 37.642569</t>
  </si>
  <si>
    <t>55.738911, 37.665583</t>
  </si>
  <si>
    <t>55.785375, 37.584846</t>
  </si>
  <si>
    <t>55.734908, 37.566135</t>
  </si>
  <si>
    <t>55.766302, 37.532355</t>
  </si>
  <si>
    <t>55.779376, 37.687907</t>
  </si>
  <si>
    <t>55.733210, 37.697117</t>
  </si>
  <si>
    <t>55.783522, 37.601172</t>
  </si>
  <si>
    <t>55.762111, 37.681122</t>
  </si>
  <si>
    <t>55.762334, 37.682961</t>
  </si>
  <si>
    <t>55.775000, 37.669138</t>
  </si>
  <si>
    <t>55.773526, 37.665568</t>
  </si>
  <si>
    <t>Код</t>
  </si>
  <si>
    <t>МБЦВ-1</t>
  </si>
  <si>
    <t>МБЦВ-2</t>
  </si>
  <si>
    <t>МБЦВ-3</t>
  </si>
  <si>
    <t>МБЦВ-4</t>
  </si>
  <si>
    <t>МБЦВ-5</t>
  </si>
  <si>
    <t>МБЦВ-6</t>
  </si>
  <si>
    <t>МБЦВ-7</t>
  </si>
  <si>
    <t>МБЦВ-8</t>
  </si>
  <si>
    <t>МБЦВ-9</t>
  </si>
  <si>
    <t>МБЦВ-10</t>
  </si>
  <si>
    <t>МБЦВ-11</t>
  </si>
  <si>
    <t>МБЦВ-12</t>
  </si>
  <si>
    <t>МБЦВ-13</t>
  </si>
  <si>
    <t>МБЦВ-21</t>
  </si>
  <si>
    <t>МБЦВ-22</t>
  </si>
  <si>
    <t>МБЦВ-23</t>
  </si>
  <si>
    <t>МБЦВ-24</t>
  </si>
  <si>
    <t>МБЦВ-25</t>
  </si>
  <si>
    <t>МБЦВ-26</t>
  </si>
  <si>
    <t>МБЦВ-27</t>
  </si>
  <si>
    <t>МБЦВ-28</t>
  </si>
  <si>
    <t>МБЦВ-29</t>
  </si>
  <si>
    <t>МБЦВ-30</t>
  </si>
  <si>
    <t>МБЦВ-31</t>
  </si>
  <si>
    <t>МБЦВ-32</t>
  </si>
  <si>
    <t>МБЦВ-33</t>
  </si>
  <si>
    <t>МБЦВ-34</t>
  </si>
  <si>
    <t>МБЦВ-35</t>
  </si>
  <si>
    <t>МБЦВ-36</t>
  </si>
  <si>
    <t>МБЦВ-37</t>
  </si>
  <si>
    <t>МБЦВ-38</t>
  </si>
  <si>
    <t>МБЦВ-39</t>
  </si>
  <si>
    <t>МБЦВ-40</t>
  </si>
  <si>
    <t>МБЦВ-41</t>
  </si>
  <si>
    <t>МБЦВ-42</t>
  </si>
  <si>
    <t>МБЦВ-43</t>
  </si>
  <si>
    <t>МБЦВ-44</t>
  </si>
  <si>
    <t>МБЦВ-45</t>
  </si>
  <si>
    <t>МБЦВ-46</t>
  </si>
  <si>
    <t>МБЦВ-47</t>
  </si>
  <si>
    <t>МБЦВ-48</t>
  </si>
  <si>
    <t>МБЦВ-49</t>
  </si>
  <si>
    <t>МБЦВ-50</t>
  </si>
  <si>
    <t>МБЦВ-51</t>
  </si>
  <si>
    <t>МБЦВ-52</t>
  </si>
  <si>
    <t>МБЦВ-53</t>
  </si>
  <si>
    <t>МБЦВ-54</t>
  </si>
  <si>
    <t>МБЦВ-55</t>
  </si>
  <si>
    <t>МБЦВ-56</t>
  </si>
  <si>
    <t>МБЦВ-57</t>
  </si>
  <si>
    <t>МБЦВ-58</t>
  </si>
  <si>
    <t>МБЦВ-59</t>
  </si>
  <si>
    <t>МБЦВ-60</t>
  </si>
  <si>
    <t>МБЦВ-61</t>
  </si>
  <si>
    <t>МБЦВ-62</t>
  </si>
  <si>
    <t>МБЦВ-63</t>
  </si>
  <si>
    <t>МБЦВ-64</t>
  </si>
  <si>
    <t>МБЦВ-65</t>
  </si>
  <si>
    <t>МБЦВ-66</t>
  </si>
  <si>
    <t>МБЦВ-67</t>
  </si>
  <si>
    <t>МБЦВ-68</t>
  </si>
  <si>
    <t>МБЦВ-69</t>
  </si>
  <si>
    <t>МБЦВ-70</t>
  </si>
  <si>
    <t>МБЦВ-71</t>
  </si>
  <si>
    <t>МБЦВ-72</t>
  </si>
  <si>
    <t>МБЦВ-73</t>
  </si>
  <si>
    <t>МБЦВ-74</t>
  </si>
  <si>
    <t>МБЦВ-75</t>
  </si>
  <si>
    <t>МБЦВ-76</t>
  </si>
  <si>
    <t>МБЦВ-77</t>
  </si>
  <si>
    <t>МБЦВ-78</t>
  </si>
  <si>
    <t>МБЦВ-79</t>
  </si>
  <si>
    <t>МБЦВ-80</t>
  </si>
  <si>
    <t>МБЦВ-81</t>
  </si>
  <si>
    <t>МБЦВ-82</t>
  </si>
  <si>
    <t>МБЦВ-83</t>
  </si>
  <si>
    <t>МБЦВ-84</t>
  </si>
  <si>
    <t>МБЦВ-85</t>
  </si>
  <si>
    <t>МБЦВ-86</t>
  </si>
  <si>
    <t>МБЦВ-87</t>
  </si>
  <si>
    <t>МБЦВ-88</t>
  </si>
  <si>
    <t>МБЦВ-89</t>
  </si>
  <si>
    <t>1 этаж, северный блок</t>
  </si>
  <si>
    <t>1 этаж, Южный блок</t>
  </si>
  <si>
    <t>1 этаж, входная группа</t>
  </si>
  <si>
    <t>Лифты</t>
  </si>
  <si>
    <t>Переход</t>
  </si>
  <si>
    <t xml:space="preserve">Новая сеть </t>
  </si>
  <si>
    <t>6х3</t>
  </si>
  <si>
    <t>5х3</t>
  </si>
  <si>
    <t>2х3</t>
  </si>
  <si>
    <t>3,5х1,4</t>
  </si>
  <si>
    <t>1,2х1,8</t>
  </si>
  <si>
    <t>2,5х1,4</t>
  </si>
  <si>
    <t>4,8х2,7</t>
  </si>
  <si>
    <t>3,6х2</t>
  </si>
  <si>
    <t>2,9х1,2</t>
  </si>
  <si>
    <t>Количество экранов</t>
  </si>
  <si>
    <t>ПН-ВС: 00:00 - 24:00</t>
  </si>
  <si>
    <t>МВ-1</t>
  </si>
  <si>
    <t>МВ-2</t>
  </si>
  <si>
    <t>МВ-3</t>
  </si>
  <si>
    <t>МВ-4</t>
  </si>
  <si>
    <t>МВ-5</t>
  </si>
  <si>
    <t>МВ-6</t>
  </si>
  <si>
    <t>МВ-7</t>
  </si>
  <si>
    <t>МВ-8</t>
  </si>
  <si>
    <t>МВ-9</t>
  </si>
  <si>
    <t>МВ-10</t>
  </si>
  <si>
    <t>МВ-11</t>
  </si>
  <si>
    <t>МВ-12</t>
  </si>
  <si>
    <t>МВ-13</t>
  </si>
  <si>
    <t>МВ-14</t>
  </si>
  <si>
    <t>МВ-15</t>
  </si>
  <si>
    <t>МВ-16</t>
  </si>
  <si>
    <t>МВ-17</t>
  </si>
  <si>
    <t>МВ-18</t>
  </si>
  <si>
    <t>МВ-19</t>
  </si>
  <si>
    <t>МВ-20</t>
  </si>
  <si>
    <t>55.749572, 37.537312</t>
  </si>
  <si>
    <t>55.747034, 37.539156</t>
  </si>
  <si>
    <t>55.747072, 37.536403</t>
  </si>
  <si>
    <t>55.747586, 37.538642</t>
  </si>
  <si>
    <t>55.749508, 37.533644</t>
  </si>
  <si>
    <t>55.747338, 37.544980</t>
  </si>
  <si>
    <t>55.748086, 37.540174</t>
  </si>
  <si>
    <t>55.748963, 37.539035</t>
  </si>
  <si>
    <t>3,8х1,3</t>
  </si>
  <si>
    <t>4,4х2,4</t>
  </si>
  <si>
    <t>Пресненская набережная, 12</t>
  </si>
  <si>
    <t>Пресненская наб., 8, стр. 1</t>
  </si>
  <si>
    <t>Пресненская набережная, 10блокС</t>
  </si>
  <si>
    <t>1-й Красногвардейский пр., 21, стр. 1</t>
  </si>
  <si>
    <t>мост Багратион, Московский международный деловой центр Москва-Сити</t>
  </si>
  <si>
    <t>Пресненская наб., 6, стр. 2</t>
  </si>
  <si>
    <t>Пресненская наб., 2</t>
  </si>
  <si>
    <t>БЦ</t>
  </si>
  <si>
    <t>Лифт. холл 1</t>
  </si>
  <si>
    <t>Лифт. холл 2</t>
  </si>
  <si>
    <t>Обручева ул.,д.23,корп.3/лифт. холл</t>
  </si>
  <si>
    <t>Варшавка SKY</t>
  </si>
  <si>
    <t>Верейская плаза III</t>
  </si>
  <si>
    <t>Данилов Плаза</t>
  </si>
  <si>
    <t>Даниловский форт</t>
  </si>
  <si>
    <t>Двинцев</t>
  </si>
  <si>
    <t>Дежнев Плаза</t>
  </si>
  <si>
    <t>Европа Билдинг</t>
  </si>
  <si>
    <t>Здание Правительства  Москвы</t>
  </si>
  <si>
    <t>Кантри Парк 3</t>
  </si>
  <si>
    <t>Крылатские холмы B(Flame)</t>
  </si>
  <si>
    <t>Крылатские холмы D(Earth)</t>
  </si>
  <si>
    <t>Крылатские холмы А(Water)</t>
  </si>
  <si>
    <t>Крылатские холмы С(Air)</t>
  </si>
  <si>
    <t>Крымский Мост</t>
  </si>
  <si>
    <t>КУБИК</t>
  </si>
  <si>
    <t>Линкор</t>
  </si>
  <si>
    <t>Лотос</t>
  </si>
  <si>
    <t>Новосущевский</t>
  </si>
  <si>
    <t>Омега Плаза</t>
  </si>
  <si>
    <t>Ордынка</t>
  </si>
  <si>
    <t>Парк Победы</t>
  </si>
  <si>
    <t>ПРЕО 8</t>
  </si>
  <si>
    <t>Ринко Плаза</t>
  </si>
  <si>
    <t>РОТА</t>
  </si>
  <si>
    <t>Серебряный дом</t>
  </si>
  <si>
    <t>Сильвер Хаус</t>
  </si>
  <si>
    <t>Таганский</t>
  </si>
  <si>
    <t>ТРИО</t>
  </si>
  <si>
    <t>Удальцова Плаза</t>
  </si>
  <si>
    <t>Фили Град</t>
  </si>
  <si>
    <t>Light Tower</t>
  </si>
  <si>
    <t>NEO GEO</t>
  </si>
  <si>
    <t>Pallau-SV</t>
  </si>
  <si>
    <t>PORTPLAZA</t>
  </si>
  <si>
    <t>Smart Park</t>
  </si>
  <si>
    <t>W Plaza 2</t>
  </si>
  <si>
    <t>West park plaza</t>
  </si>
  <si>
    <t>West Plaza</t>
  </si>
  <si>
    <t>Альтеза</t>
  </si>
  <si>
    <t>Барклай Плаза</t>
  </si>
  <si>
    <t>Башни 1</t>
  </si>
  <si>
    <t>Башни 2</t>
  </si>
  <si>
    <t>БРЕНТ СИТИ</t>
  </si>
  <si>
    <t>Виктори Парк Плаза</t>
  </si>
  <si>
    <t>Головинскиe пруды</t>
  </si>
  <si>
    <t>Грин Поинт</t>
  </si>
  <si>
    <t>Загородное</t>
  </si>
  <si>
    <t>Красногорск Плаза</t>
  </si>
  <si>
    <t>Премьер</t>
  </si>
  <si>
    <t>РТС Алтуфьево</t>
  </si>
  <si>
    <t>РТС Варшавский</t>
  </si>
  <si>
    <t>РТС Волгоградский</t>
  </si>
  <si>
    <t>РТС Нагатинский</t>
  </si>
  <si>
    <t>РТС Селигерская</t>
  </si>
  <si>
    <t>Союз деловых людей</t>
  </si>
  <si>
    <t>ЮНИКОН</t>
  </si>
  <si>
    <t>Вятка</t>
  </si>
  <si>
    <t>Преображенский</t>
  </si>
  <si>
    <t>ул. Кировоградская, д. 23А, к.1, под.1/лифт. холл</t>
  </si>
  <si>
    <t>ул. Кировоградская, д. 23А, к.1, под.1/холл</t>
  </si>
  <si>
    <t>ул. Кировоградская, д. 23А, к.1, под.2/лифт. холл</t>
  </si>
  <si>
    <t>Викторенко ул,д 5,стр.1/лифт. холл_слева</t>
  </si>
  <si>
    <t>Викторенко ул,д 5,стр.1/лифт. холл_справа</t>
  </si>
  <si>
    <t>Викторенко ул,д 5,стр.1/холл</t>
  </si>
  <si>
    <t>Варшавское ш., д.1//лев. лифт. холл_слева</t>
  </si>
  <si>
    <t>Варшавское ш., д.1//лев. лифт. холл_справа</t>
  </si>
  <si>
    <t>Варшавское ш., д.1/лев.лифт.холл</t>
  </si>
  <si>
    <t>Варшавское ш., д.1/лифт.холл_слева</t>
  </si>
  <si>
    <t>Варшавское ш., д.1/лифт.холл_справа</t>
  </si>
  <si>
    <t>ул. Валовая, д. 35/лифт.холл</t>
  </si>
  <si>
    <t>Волгоградский пр-т, д.43, корп.3</t>
  </si>
  <si>
    <t>Ракетный б-р, 16/лифт. холл 1</t>
  </si>
  <si>
    <t>Краснопролетарская ул, д36</t>
  </si>
  <si>
    <t>4-ая ул. 8 Марта, д. 6А</t>
  </si>
  <si>
    <t>4-ая ул. 8 Марта, д. 6А/лифт. холл</t>
  </si>
  <si>
    <t>Тараса Шевченко наб.,дом.23А/лифт. холл_сек.А</t>
  </si>
  <si>
    <t>Тараса Шевченко наб.,дом.23А/лифт. холл_сек.В</t>
  </si>
  <si>
    <t>Тараса Шевченко наб.,дом.23А/центр. стена_сек.B</t>
  </si>
  <si>
    <t>Тараса Шевченко наб.,дом.23А/центр. стена_сек.А</t>
  </si>
  <si>
    <t>п. Московский, д.Говорово, 47-й км. МКАД,стр. 21/центр. холл</t>
  </si>
  <si>
    <t>Вавилова ул.,д.24, к.1/4, стр.1/лифт. холл_слева</t>
  </si>
  <si>
    <t>Вавилова ул.,д.24, к.1/4, стр.1/лифт. холл_справа</t>
  </si>
  <si>
    <t>Варшавское шоссе, д.118, к.1 этаж 1/холл</t>
  </si>
  <si>
    <t>Варшавское шоссе, д.118, к.1, эт. 1/лифт. холл_слева</t>
  </si>
  <si>
    <t>Варшавское шоссе, д.118, к.1, эт. 1/лифт. холл_справа</t>
  </si>
  <si>
    <t>ул. Верейская, д. 29, стр.134</t>
  </si>
  <si>
    <t>ул. Верейская, д. 29, стр.134/лифт.холл_слева</t>
  </si>
  <si>
    <t>ул. Верейская, д. 29, стр.134/лифт.холл_справа</t>
  </si>
  <si>
    <t>Новоданиловская наб, 6</t>
  </si>
  <si>
    <t>Новоданиловская наб, д.10/лифт.холл</t>
  </si>
  <si>
    <t>улица Двинцев, д.12, корп.1/здание C</t>
  </si>
  <si>
    <t>Дежнева проезд, д.1/холл</t>
  </si>
  <si>
    <t>ул. Брянская, д. 5/лифт. холл</t>
  </si>
  <si>
    <t>ул. Брянская, д. 5/лифт. холл_справа</t>
  </si>
  <si>
    <t>ул. Брянская, д. 5/холл</t>
  </si>
  <si>
    <t>ул. Новый Арбат, 36/холл</t>
  </si>
  <si>
    <t>Химки, Панфилова 21,стр.1/холл</t>
  </si>
  <si>
    <t>Крылатская ул,д17,к2/лифт.холл</t>
  </si>
  <si>
    <t>Крылатская ул,д17,к4/лифт.холл</t>
  </si>
  <si>
    <t>Крылатская ул,д17,к1/лифт.холл</t>
  </si>
  <si>
    <t>Крылатская ул,д17,к3/лифт.холл</t>
  </si>
  <si>
    <t>Турчанинов пер, д6, стр2/лифт. холл</t>
  </si>
  <si>
    <t>МКАД 65-66 км, Красногорск,МО, Бульвар Строителей, д.4,корп.1,сектор А</t>
  </si>
  <si>
    <t>ул. Авиаконструктора Микояна, д.12 (Блок Б)/лифт.холл</t>
  </si>
  <si>
    <t>Одесская д.2, корп. А/лифт. холл</t>
  </si>
  <si>
    <t>Одесская д.2, корп.Б /лифт. холл</t>
  </si>
  <si>
    <t>Одесская д.2, корп.С /лифт. холл</t>
  </si>
  <si>
    <t>Сущевский вал, д.18</t>
  </si>
  <si>
    <t>Сущевский вал, д.18/лифт. холл_слева</t>
  </si>
  <si>
    <t>Сущевский вал, д.18/лифт. холл_справа</t>
  </si>
  <si>
    <t>ул. Ленинская Слобода, д.19/1эт. лифт. холл</t>
  </si>
  <si>
    <t>ул. Ленинская Слобода, д.19/1эт. лифт. холл 1</t>
  </si>
  <si>
    <t>ул. Ленинская Слобода, д.19/1эт. лифт. холл 2</t>
  </si>
  <si>
    <t>ул. Б.Ордынка, д.44, стр. 4/лифт. холл</t>
  </si>
  <si>
    <t>ул. Василисы Кожиной, вл. 1</t>
  </si>
  <si>
    <t>ул. Василисы Кожиной, вл. 1,сект.1/левый лифт. холл</t>
  </si>
  <si>
    <t>ул. Василисы Кожиной, вл. 1,сект.1/правый лифт. холл</t>
  </si>
  <si>
    <t>ул. Василисы Кожиной, вл. 1,сект.2/лифт холл</t>
  </si>
  <si>
    <t>Преображенская площадь, д.8</t>
  </si>
  <si>
    <t>ул. Тимура Фрунзе, д.24/лифт. холл</t>
  </si>
  <si>
    <t>Химки, ул. Панфилова, вл. 19, стр. 4, корп. А/лифт. холл</t>
  </si>
  <si>
    <t>Карамышевский пр., д.6/лифт. холл</t>
  </si>
  <si>
    <t>Вернадского просп,д8А/лифт.холл А</t>
  </si>
  <si>
    <t>Вернадского просп,д8А/лифт.холл В</t>
  </si>
  <si>
    <t>ул.Таганская,д.34,стр.3/лифт. холл</t>
  </si>
  <si>
    <t>ул. 8 Марта, д.1, стр. 12, к.1/лифт. холл</t>
  </si>
  <si>
    <t>ул. 8 Марта, д.1, стр. 12, к.3/лифт. холл</t>
  </si>
  <si>
    <t>ул. 8 Марта, д.1, стр.12, к2/лифт.холл</t>
  </si>
  <si>
    <t>ул. Удальцова, д. 1А/лифт. холл</t>
  </si>
  <si>
    <t>Береговой пр., вл.5/холл</t>
  </si>
  <si>
    <t>Проезд завода Серп и Молот, д.3, к.2</t>
  </si>
  <si>
    <t>ул. Бутлерова, д.17/лифт. холл_слева</t>
  </si>
  <si>
    <t>ул. Бутлерова, д.17/лифт. холл_справа</t>
  </si>
  <si>
    <t>Кржижановского, д. 14, корп. 3/лифт. холл 1</t>
  </si>
  <si>
    <t>Кржижановского, д. 14, корп. 3/лифт. холл 2</t>
  </si>
  <si>
    <t>Проектируемый №4062 пр-д, вл.6</t>
  </si>
  <si>
    <t>Проектируемый №4062 пр-д, вл.6, стр. 16/лифт. холл 1</t>
  </si>
  <si>
    <t>Проектируемый №4062 пр-д, вл.6, стр. 16/лифт. холл 2</t>
  </si>
  <si>
    <t>Научный проезд, д.14А, стр.1/лифт. холл</t>
  </si>
  <si>
    <t>Варшавское ш., д.1, стр. 6/холл</t>
  </si>
  <si>
    <t>Варшавское шоссе, д.1 стр. 6/лифт. холл 1</t>
  </si>
  <si>
    <t>Варшавское шоссе, д.1 стр. 6/лифт. холл 2</t>
  </si>
  <si>
    <t>Очаковское шоссе, д. 29, стр. А/лифт. холл_слева</t>
  </si>
  <si>
    <t>Очаковское шоссе, д. 29, стр. А/лифт. холл_справа</t>
  </si>
  <si>
    <t>Рябиновая ул, д.26,стр. 2</t>
  </si>
  <si>
    <t>Алтуфьевское шоссе,д.44/правый лифт.холл</t>
  </si>
  <si>
    <t>ул.Барклая,дом 6,стр.5/лифт.холл</t>
  </si>
  <si>
    <t>Рязанский пр., д.75, корп.4/лифт. холл</t>
  </si>
  <si>
    <t>ул. Дубининская, д.57, корп.2/лифт. холл</t>
  </si>
  <si>
    <t>ул. Дубининская, д.57, стр.1/лифт. холл</t>
  </si>
  <si>
    <t>ул. Дубининская, д.57/лифт. холл</t>
  </si>
  <si>
    <t>МЖД Киевское 5-й км, д.1,стр 1</t>
  </si>
  <si>
    <t>МЖД Киевское 5-й км, д.1,стр 1/лифт. холл_слева</t>
  </si>
  <si>
    <t>МЖД Киевское 5-й км, д.1,стр 1/лифт. холл_справа</t>
  </si>
  <si>
    <t>Михалковская ул, д.63Б,стр4/лифт. холл</t>
  </si>
  <si>
    <t>Химки, Панфилова, 19, стр.1</t>
  </si>
  <si>
    <t>Загородное шоссе, д.1, кор.1/лифт. холл</t>
  </si>
  <si>
    <t>МО., г. Красногорск, Ильинское шоссе, д. 1А</t>
  </si>
  <si>
    <t>ул.Тимирязевская, д.1/лифт. холл</t>
  </si>
  <si>
    <t>ул. Пришвина, д. 8/лифт. холл</t>
  </si>
  <si>
    <t>Варшавское шоссе, д.148/лифт. холл</t>
  </si>
  <si>
    <t>Варшавское шоссе, д.148/центр. холл</t>
  </si>
  <si>
    <t>Волгоградский пр-т, д.32, корп.31/лифт холл</t>
  </si>
  <si>
    <t>Хлебозаводский пр., д.7, стр.10/лифт. холл</t>
  </si>
  <si>
    <t>Хлебозаводский проезд, д.7, стр.10/лифтовой холл 2</t>
  </si>
  <si>
    <t>Дмитровское шоссе, д.85</t>
  </si>
  <si>
    <t>Щелковское ш., д. 23а/лифт. холл</t>
  </si>
  <si>
    <t>ул. Плеханова, д.4а/лифт. холл</t>
  </si>
  <si>
    <t>ул. Вятская, д. 35, стр.4/лифт. холл</t>
  </si>
  <si>
    <t>ул.Электрозаводская, д.24/лифт. холл</t>
  </si>
  <si>
    <t>МБЦ-14</t>
  </si>
  <si>
    <t>МБЦ-19</t>
  </si>
  <si>
    <t>МБЦ-25</t>
  </si>
  <si>
    <t>МБЦ-26</t>
  </si>
  <si>
    <t>МБЦ-27</t>
  </si>
  <si>
    <t>МБЦ-29</t>
  </si>
  <si>
    <t>МБЦ-30</t>
  </si>
  <si>
    <t>МБЦ-31</t>
  </si>
  <si>
    <t>МБЦ-32</t>
  </si>
  <si>
    <t>МБЦ-33</t>
  </si>
  <si>
    <t>МБЦ-34</t>
  </si>
  <si>
    <t>МБЦ-35</t>
  </si>
  <si>
    <t>МБЦ-36</t>
  </si>
  <si>
    <t>МБЦ-38</t>
  </si>
  <si>
    <t>МБЦ-39</t>
  </si>
  <si>
    <t>МБЦ-40</t>
  </si>
  <si>
    <t>МБЦ-41</t>
  </si>
  <si>
    <t>МБЦ-42</t>
  </si>
  <si>
    <t>МБЦ-43</t>
  </si>
  <si>
    <t>МБЦ-44</t>
  </si>
  <si>
    <t>МБЦ-45</t>
  </si>
  <si>
    <t>МБЦ-46</t>
  </si>
  <si>
    <t>МБЦ-47</t>
  </si>
  <si>
    <t>МБЦ-48</t>
  </si>
  <si>
    <t>МБЦ-54</t>
  </si>
  <si>
    <t>МБЦ-55</t>
  </si>
  <si>
    <t>МБЦ-56</t>
  </si>
  <si>
    <t>МБЦ-57</t>
  </si>
  <si>
    <t>МБЦ-58</t>
  </si>
  <si>
    <t>МБЦ-63</t>
  </si>
  <si>
    <t>МБЦ-64</t>
  </si>
  <si>
    <t>МБЦ-65</t>
  </si>
  <si>
    <t>МБЦ-68</t>
  </si>
  <si>
    <t>МБЦ-69</t>
  </si>
  <si>
    <t>МБЦ-70</t>
  </si>
  <si>
    <t>МБЦ-71</t>
  </si>
  <si>
    <t>МБЦ-78</t>
  </si>
  <si>
    <t>МБЦ-79</t>
  </si>
  <si>
    <t>МБЦ-80</t>
  </si>
  <si>
    <t>МБЦ-81</t>
  </si>
  <si>
    <t>МБЦ-83</t>
  </si>
  <si>
    <t>МБЦ-85</t>
  </si>
  <si>
    <t>МБЦ-86</t>
  </si>
  <si>
    <t>МБЦ-87</t>
  </si>
  <si>
    <t>МБЦ-88</t>
  </si>
  <si>
    <t>МБЦ-89</t>
  </si>
  <si>
    <t>МБЦ-90</t>
  </si>
  <si>
    <t>МБЦ-91</t>
  </si>
  <si>
    <t>МБЦ-92</t>
  </si>
  <si>
    <t>МБЦ-93</t>
  </si>
  <si>
    <t>МБЦ-94</t>
  </si>
  <si>
    <t>МБЦ-95</t>
  </si>
  <si>
    <t>МБЦ-96</t>
  </si>
  <si>
    <t>МБЦ-97</t>
  </si>
  <si>
    <t>МБЦ-98</t>
  </si>
  <si>
    <t>МБЦ-99</t>
  </si>
  <si>
    <t>МБЦ-107</t>
  </si>
  <si>
    <t>МБЦ-108</t>
  </si>
  <si>
    <t>МБЦ-109</t>
  </si>
  <si>
    <t>МБЦ-113</t>
  </si>
  <si>
    <t>МБЦ-114</t>
  </si>
  <si>
    <t>МБЦ-115</t>
  </si>
  <si>
    <t>МБЦ-116</t>
  </si>
  <si>
    <t>МБЦ-117</t>
  </si>
  <si>
    <t>МБЦ-118</t>
  </si>
  <si>
    <t>МБЦ-119</t>
  </si>
  <si>
    <t>МБЦ-120</t>
  </si>
  <si>
    <t>МБЦ-121</t>
  </si>
  <si>
    <t>МБЦ-122</t>
  </si>
  <si>
    <t>МБЦ-123</t>
  </si>
  <si>
    <t>МБЦ-128</t>
  </si>
  <si>
    <t>МБЦ-129</t>
  </si>
  <si>
    <t>МБЦ-130</t>
  </si>
  <si>
    <t>МБЦ-131</t>
  </si>
  <si>
    <t>МБЦ-132</t>
  </si>
  <si>
    <t>МБЦ-133</t>
  </si>
  <si>
    <t>МБЦ-134</t>
  </si>
  <si>
    <t>МБЦ-135</t>
  </si>
  <si>
    <t>МБЦ-136</t>
  </si>
  <si>
    <t>МБЦ-141</t>
  </si>
  <si>
    <t>МБЦ-142</t>
  </si>
  <si>
    <t>МБЦ-143</t>
  </si>
  <si>
    <t>МБЦ-144</t>
  </si>
  <si>
    <t>МБЦ-145</t>
  </si>
  <si>
    <t>МБЦ-146</t>
  </si>
  <si>
    <t>МБЦ-147</t>
  </si>
  <si>
    <t>МБЦ-148</t>
  </si>
  <si>
    <t>МБЦ-149</t>
  </si>
  <si>
    <t>МБЦ-150</t>
  </si>
  <si>
    <t>МБЦ-151</t>
  </si>
  <si>
    <t>МБЦ-152</t>
  </si>
  <si>
    <t>МБЦ-153</t>
  </si>
  <si>
    <t>МБЦ-154</t>
  </si>
  <si>
    <t>МБЦ-155</t>
  </si>
  <si>
    <t>МБЦ-156</t>
  </si>
  <si>
    <t>МБЦ-157</t>
  </si>
  <si>
    <t>МБЦ-158</t>
  </si>
  <si>
    <t>МБЦ-159</t>
  </si>
  <si>
    <t>МБЦ-160</t>
  </si>
  <si>
    <t>МБЦ-161</t>
  </si>
  <si>
    <t>МБЦ-162</t>
  </si>
  <si>
    <t>МБЦ-163</t>
  </si>
  <si>
    <t>МБЦ-164</t>
  </si>
  <si>
    <t>МБЦ-165</t>
  </si>
  <si>
    <t>МБЦ-166</t>
  </si>
  <si>
    <t>МБЦ-167</t>
  </si>
  <si>
    <t>МБЦ-168</t>
  </si>
  <si>
    <t>МБЦ-169</t>
  </si>
  <si>
    <t>МБЦ-174</t>
  </si>
  <si>
    <t>МБЦ-175</t>
  </si>
  <si>
    <t>МБЦ-176</t>
  </si>
  <si>
    <t>МБЦ-177</t>
  </si>
  <si>
    <t>МБЦ-178</t>
  </si>
  <si>
    <t>МБЦ-179</t>
  </si>
  <si>
    <t>МБЦ-180</t>
  </si>
  <si>
    <t>МБЦ-181</t>
  </si>
  <si>
    <t>МБЦ-185</t>
  </si>
  <si>
    <t>МБЦ-188</t>
  </si>
  <si>
    <t>МБЦ-192</t>
  </si>
  <si>
    <t>МБЦ-195</t>
  </si>
  <si>
    <t>55.657822, 37.529464</t>
  </si>
  <si>
    <t>55.763493, 37.551263</t>
  </si>
  <si>
    <t>55.600418, 37.600565</t>
  </si>
  <si>
    <t>55.799195, 37.529741</t>
  </si>
  <si>
    <t>55.704053, 37.626012</t>
  </si>
  <si>
    <t>55.704308, 37.624374</t>
  </si>
  <si>
    <t>55.714191, 37.718923</t>
  </si>
  <si>
    <t>55.817610, 37.655733</t>
  </si>
  <si>
    <t>55.779942, 37.605729</t>
  </si>
  <si>
    <t>55.803696, 37.550411</t>
  </si>
  <si>
    <t>55.746566, 37.546122</t>
  </si>
  <si>
    <t>55.658134, 37.431049</t>
  </si>
  <si>
    <t>55.701786, 37.577907</t>
  </si>
  <si>
    <t>55.631502, 37.618173</t>
  </si>
  <si>
    <t>55.709470, 37.442317</t>
  </si>
  <si>
    <t>55.697734, 37.625155</t>
  </si>
  <si>
    <t>55.696183, 37.625616</t>
  </si>
  <si>
    <t>55.796515, 37.600565</t>
  </si>
  <si>
    <t>55.871341, 37.649870</t>
  </si>
  <si>
    <t>55.744114, 37.561548</t>
  </si>
  <si>
    <t>55.744060, 37.561499</t>
  </si>
  <si>
    <t>55.753071, 37.575641</t>
  </si>
  <si>
    <t>55.880441, 37.433436</t>
  </si>
  <si>
    <t>55.770785, 37.422556</t>
  </si>
  <si>
    <t>55.770712, 37.423951</t>
  </si>
  <si>
    <t>55.770579, 37.421269</t>
  </si>
  <si>
    <t>55.803653, 37.390444</t>
  </si>
  <si>
    <t>55.792498, 37.527682</t>
  </si>
  <si>
    <t>55.664381, 37.598648</t>
  </si>
  <si>
    <t>55.664193, 37.599120</t>
  </si>
  <si>
    <t>55.664384, 37.598648</t>
  </si>
  <si>
    <t>55.792055, 37.603271</t>
  </si>
  <si>
    <t>55.707665, 37.651256</t>
  </si>
  <si>
    <t>55.737611, 37.504840</t>
  </si>
  <si>
    <t>55.794862, 37.712878</t>
  </si>
  <si>
    <t>55.880856, 37.432343</t>
  </si>
  <si>
    <t>55.778075, 37.455027</t>
  </si>
  <si>
    <t>55.689774, 37.527006</t>
  </si>
  <si>
    <t>55.800878, 37.554679</t>
  </si>
  <si>
    <t>55.671140, 37.518714</t>
  </si>
  <si>
    <t>55.755315, 37.509793</t>
  </si>
  <si>
    <t>55.755128, 37.697316</t>
  </si>
  <si>
    <t>55.650062, 37.540747</t>
  </si>
  <si>
    <t>55.679738, 37.566940</t>
  </si>
  <si>
    <t>55.693549, 37.660678</t>
  </si>
  <si>
    <t>55.655809, 37.555443</t>
  </si>
  <si>
    <t>55.703861, 37.623891</t>
  </si>
  <si>
    <t>55.687022, 37.440608</t>
  </si>
  <si>
    <t>55.695093, 37.422699</t>
  </si>
  <si>
    <t>55.874674, 37.588089</t>
  </si>
  <si>
    <t>55.739136, 37.508107</t>
  </si>
  <si>
    <t>55.718215, 37.792265</t>
  </si>
  <si>
    <t>55.720620, 37.635498</t>
  </si>
  <si>
    <t>55.724221, 37.504637</t>
  </si>
  <si>
    <t>55.836211, 37.509855</t>
  </si>
  <si>
    <t>55.881629, 37.432889</t>
  </si>
  <si>
    <t>55.699715, 37.616300</t>
  </si>
  <si>
    <t>55.815198, 37.352934</t>
  </si>
  <si>
    <t>55.807538, 37.570512</t>
  </si>
  <si>
    <t>55.889045, 37.594611</t>
  </si>
  <si>
    <t>55.601059, 37.602768</t>
  </si>
  <si>
    <t>55.718708, 37.689934</t>
  </si>
  <si>
    <t>55.670624, 37.633900</t>
  </si>
  <si>
    <t>55.862918, 37.547777</t>
  </si>
  <si>
    <t>55.808608, 37.772163</t>
  </si>
  <si>
    <t>55.754799, 37.756636</t>
  </si>
  <si>
    <t>55.798467, 37.580568</t>
  </si>
  <si>
    <t>55.788926, 37.707739</t>
  </si>
  <si>
    <t>1эт. лифт. холл</t>
  </si>
  <si>
    <t>1эт. лифт. холл 1</t>
  </si>
  <si>
    <t>1эт. лифт. холл 2</t>
  </si>
  <si>
    <t>Холл</t>
  </si>
  <si>
    <t>Ресепшн</t>
  </si>
  <si>
    <t>Подьезд С, первый этаж</t>
  </si>
  <si>
    <t>Пешеходная зона, 3 экрана</t>
  </si>
  <si>
    <t>Переход в Афимолл</t>
  </si>
  <si>
    <t>У фонтана 1</t>
  </si>
  <si>
    <t>У фонтана 2</t>
  </si>
  <si>
    <t>Атриум с лифтами</t>
  </si>
  <si>
    <t>Вход со стороны ГС</t>
  </si>
  <si>
    <t>Вход со стороны Федерации</t>
  </si>
  <si>
    <t>Лифт. холл</t>
  </si>
  <si>
    <t>Лифт. холл_слева</t>
  </si>
  <si>
    <t>Лифт. холл_справа</t>
  </si>
  <si>
    <t>Лев. лифт. холл_слева</t>
  </si>
  <si>
    <t>Лев. лифт. холл_справа</t>
  </si>
  <si>
    <t>Лев.лифт.холл</t>
  </si>
  <si>
    <t>Лифт холл</t>
  </si>
  <si>
    <t>Лифт. холл_сек.А</t>
  </si>
  <si>
    <t>Лифт. холл_сек.В</t>
  </si>
  <si>
    <t>Лифт.холл_слева</t>
  </si>
  <si>
    <t>Лифт.холл_справа</t>
  </si>
  <si>
    <t>Лифт.холл</t>
  </si>
  <si>
    <t>Лифт.холл А</t>
  </si>
  <si>
    <t>Лифт.холл В</t>
  </si>
  <si>
    <t>Лифтовой холл 2</t>
  </si>
  <si>
    <t>Правый лифт. холл</t>
  </si>
  <si>
    <t>Правый лифт.холл</t>
  </si>
  <si>
    <t>Центр. стена_сек.B</t>
  </si>
  <si>
    <t>Центр. стена_сек.А</t>
  </si>
  <si>
    <t>Центр. холл</t>
  </si>
  <si>
    <t>Здание C</t>
  </si>
  <si>
    <t>Энтузиастов бульвар, д.2</t>
  </si>
  <si>
    <t>Алтуфьевское ш., д. 1</t>
  </si>
  <si>
    <t>Высоковольтный проезд, д. 1, стр.49</t>
  </si>
  <si>
    <t>2-ая Звенигородская ул., д. 13, стр. 41</t>
  </si>
  <si>
    <t>Краснопресненская набережная, д. 6</t>
  </si>
  <si>
    <t>Хлебозаводский проезд, дом 7</t>
  </si>
  <si>
    <t>Спасопесковский пер., д.7/1</t>
  </si>
  <si>
    <t>Дубининская улица, 53, стр. 5</t>
  </si>
  <si>
    <t>Лубянский проезд, д. 27/1, стр. 1</t>
  </si>
  <si>
    <t>Крутицкий вал, д. 14</t>
  </si>
  <si>
    <t>Крымский вал, д. 3, стр. 2</t>
  </si>
  <si>
    <t>Аргуновская ул., д.3, корп.1</t>
  </si>
  <si>
    <t>Цветной бульвар, д. 11</t>
  </si>
  <si>
    <t>Краснопролетарская ул., д. 16</t>
  </si>
  <si>
    <t>Измайловское ш., вл. 71, стр. 8</t>
  </si>
  <si>
    <t>с. Усово, стр.100, Рублевское ш., Московская обл.</t>
  </si>
  <si>
    <t>Новослободская ул., д.3, стр.3</t>
  </si>
  <si>
    <t>Переведеновский пер., д.13с16</t>
  </si>
  <si>
    <t>Москва, Профсоюзная ул., д. 56</t>
  </si>
  <si>
    <t>Цветной бульвар д. 2</t>
  </si>
  <si>
    <t>Путейский тупик, д. 6</t>
  </si>
  <si>
    <t>Кожевнический пр., д.1</t>
  </si>
  <si>
    <t>Кожевническая ул., д.1, стр.1</t>
  </si>
  <si>
    <t>Олимпийский проспект, 14</t>
  </si>
  <si>
    <t>просп. 60 летия Октября, д.9, стр.2</t>
  </si>
  <si>
    <t xml:space="preserve">Годовикова, 9 </t>
  </si>
  <si>
    <t>Багратионовский пр-д, д.7</t>
  </si>
  <si>
    <t>Арбат ул, 10</t>
  </si>
  <si>
    <t>Кржижановского, д. 29, корпус 1,5</t>
  </si>
  <si>
    <t>Искры ул., д. 17а</t>
  </si>
  <si>
    <t>Кольская ул., д. 2, к. 4</t>
  </si>
  <si>
    <t>Калитниковская Средняя ул., д. 26/27 стр. 1</t>
  </si>
  <si>
    <t>Складочная ул., д.1, стр. 15</t>
  </si>
  <si>
    <t>Летниковская ул., д.10, стр.1</t>
  </si>
  <si>
    <t>Летниковская ул., д.10, стр.2</t>
  </si>
  <si>
    <t>Сущевский Вал ул., д. 9, стр 1</t>
  </si>
  <si>
    <t>Дербеневская набережная, д. 11</t>
  </si>
  <si>
    <t xml:space="preserve"> г. Химки, ул. Репина, 2/27, </t>
  </si>
  <si>
    <t>Летниковская ул., д. 16</t>
  </si>
  <si>
    <t>1-й Дербеневский переулок, д.5</t>
  </si>
  <si>
    <t>Бакунинская ул, д. 71</t>
  </si>
  <si>
    <t>Кожевническая ул., д. 14</t>
  </si>
  <si>
    <t>Семеновская площадь, д. 7</t>
  </si>
  <si>
    <t>Старопетровский пр-д, д. 7А стр. 6</t>
  </si>
  <si>
    <t>Генерала Тюленева ул., 4А, стр. 3</t>
  </si>
  <si>
    <t>Проспект Мира ул., д. 42</t>
  </si>
  <si>
    <t>Краснобогатырская ул., д. 2</t>
  </si>
  <si>
    <t>Искры ул. , д. 31.</t>
  </si>
  <si>
    <t>Искры ул. , д. 31. стр 1</t>
  </si>
  <si>
    <t xml:space="preserve">Сущёвская ул., д. 25, стр. 1 </t>
  </si>
  <si>
    <t>Рязанский проспект, д. 24 к. 1</t>
  </si>
  <si>
    <t>Рязанский проспект, д. 22, стр. 2</t>
  </si>
  <si>
    <t>Рублёво-Успенское шоссе, 1-й километр, д. 1</t>
  </si>
  <si>
    <t xml:space="preserve">Вавилова ул., д. 69/75 </t>
  </si>
  <si>
    <t>Рязанский проспект д. 10, стр. 18</t>
  </si>
  <si>
    <t>Рязанский проспект д. 10, стр. 2</t>
  </si>
  <si>
    <t>Барабанный пер., д. 3</t>
  </si>
  <si>
    <t>Лубянский пр-д, д. 15, стр.2</t>
  </si>
  <si>
    <t>Новоостаповская ул., д. 6Б</t>
  </si>
  <si>
    <t>Текстильщиков 8-я ул., д. 11, к2</t>
  </si>
  <si>
    <t>г. Одинцово, Можайское шоссе, д. 58 а</t>
  </si>
  <si>
    <t>г. Одинцово, Можайское шоссе, д. 80 б, 2100</t>
  </si>
  <si>
    <t>г. Химки, Панфилова ул., д.21/1</t>
  </si>
  <si>
    <t>Дмитровское ш., 157, стр. 9</t>
  </si>
  <si>
    <t>г. Одинцово, Минское шоссе, Лесной городок, Школьная ул., д.1</t>
  </si>
  <si>
    <t>г. Одинцово, Можайское шоссе, д.20</t>
  </si>
  <si>
    <t>г. Одинцово, Маршала Неделина, 6 А</t>
  </si>
  <si>
    <t>г. Одинцово, Минское шоссе, Лесной городок, Школьная ул., д.2</t>
  </si>
  <si>
    <t>Новгородская ул., д. 1</t>
  </si>
  <si>
    <t>Илимская ул., д.5 корп. 2</t>
  </si>
  <si>
    <t>Электролитный пр., д. 3Б</t>
  </si>
  <si>
    <t xml:space="preserve">г. Одинцово, Молодежная ул., д. 46 </t>
  </si>
  <si>
    <t>г. Одинцово, Акуловская ул., д.2а</t>
  </si>
  <si>
    <t>г. Одинцово, Молодежная ул., д.48</t>
  </si>
  <si>
    <t>Научный проезд, д. 13</t>
  </si>
  <si>
    <t>Медовый переулок, д. 5, стр. 1</t>
  </si>
  <si>
    <t>Стрельбищенский пер., д. 30, стр. 1А</t>
  </si>
  <si>
    <t>Правды ул., д. 23</t>
  </si>
  <si>
    <t>Бутырская ул., д. 46, стр. 1</t>
  </si>
  <si>
    <t>Расковой ул., д. 34, к. 3А</t>
  </si>
  <si>
    <t>3-я ул. Ямского Поля, 2, корп. 12</t>
  </si>
  <si>
    <t>Правды ул., д. 8, к. 13</t>
  </si>
  <si>
    <t>Орликов пер., д. 5, стр 2</t>
  </si>
  <si>
    <t>Большая Семёновская ул., д. 40</t>
  </si>
  <si>
    <t>Павелецкая наб., 2, стр. 1</t>
  </si>
  <si>
    <t>Волгоградский просп., д. 47</t>
  </si>
  <si>
    <t>Щелковское шоссе, д. 100, к. 5</t>
  </si>
  <si>
    <t>Новорязанская ул., д. 18, стр. 2</t>
  </si>
  <si>
    <t>Шарикоподшипниковская ул., д. 1</t>
  </si>
  <si>
    <t>Нижегородская ул., д. 29/33, стр. 4</t>
  </si>
  <si>
    <t>Радио ул, д. 24, к. 1</t>
  </si>
  <si>
    <t>Проезд завода Серп и Молот, д. 6, стр. 1</t>
  </si>
  <si>
    <t>1-я Тверская-Ямская ул., д. 21</t>
  </si>
  <si>
    <t>ул. Барклая, д. 6, стр. 3</t>
  </si>
  <si>
    <t>ул. Каланчевская, д. 16, стр. 1</t>
  </si>
  <si>
    <t xml:space="preserve">ул. Ленинская Слобода, д.26, кор. А и С   </t>
  </si>
  <si>
    <t>ул. Ленинская Слобода, д.26 стр.5</t>
  </si>
  <si>
    <t>ул. Ленинская Слобода, д.26 с. 28</t>
  </si>
  <si>
    <t>г. Москва ул. Ибрагимова д.31 корп.50</t>
  </si>
  <si>
    <t>ул. Барклая дом 6, строение 5</t>
  </si>
  <si>
    <t>г. Москва, 1й Магистральный тупик 5а</t>
  </si>
  <si>
    <t>г. Москва, Минская улица 2Ж</t>
  </si>
  <si>
    <t>г. Москва, Очаковское шоссе д.34</t>
  </si>
  <si>
    <t>г. Москва, Рябиновая ул. 26с1</t>
  </si>
  <si>
    <t>г. Москва, Большая Новодмитровская 23 с3</t>
  </si>
  <si>
    <t>МО, Одинцово, ул. Молодежная ул. 46 стр. 1</t>
  </si>
  <si>
    <t>МО, Одинцово, ул. Маршала Неделина, 6Б</t>
  </si>
  <si>
    <t>Москва, улица Фридриха Энгельса, 75, стр. 11</t>
  </si>
  <si>
    <t>Москва, проспект Мира, 102, корп. 1</t>
  </si>
  <si>
    <t>Москва, Верхняя Красносельская д. 2/1 стр. 1</t>
  </si>
  <si>
    <t>Москва, ул. Верейская, д.29, стр.33</t>
  </si>
  <si>
    <t>г.Москва, Рязанский проспект , д.2, стр.49</t>
  </si>
  <si>
    <t>г.Москва, Пятницкая ул. 71/5 cтр2</t>
  </si>
  <si>
    <t>Большой Ватин пер., д. 3</t>
  </si>
  <si>
    <t>Каширское шоссе, д. 3, корп. 2, стр. 4</t>
  </si>
  <si>
    <t>Варшавское шоссе д.25А стр. 6</t>
  </si>
  <si>
    <t>Варшавское шоссе, д. 9, стр. 1Б</t>
  </si>
  <si>
    <t>1-й Магистральный тупик, дом 11, стр. 1</t>
  </si>
  <si>
    <t>1-й Нагатинский пр., 10, стр. 1</t>
  </si>
  <si>
    <t>Бизнес-центр</t>
  </si>
  <si>
    <t>Название БЦ</t>
  </si>
  <si>
    <t>Golden Gate</t>
  </si>
  <si>
    <t>Бета  Центр</t>
  </si>
  <si>
    <t>Вольт центр</t>
  </si>
  <si>
    <t>Краснопресненский</t>
  </si>
  <si>
    <t>Капитал</t>
  </si>
  <si>
    <t>Калейдоскоп</t>
  </si>
  <si>
    <t>Каракорум Плаза</t>
  </si>
  <si>
    <t>Квартал Сити</t>
  </si>
  <si>
    <t>Китай город</t>
  </si>
  <si>
    <t>Крутицкий</t>
  </si>
  <si>
    <t>Крымский Вал</t>
  </si>
  <si>
    <t>На Аргуновской</t>
  </si>
  <si>
    <t>На Цветном</t>
  </si>
  <si>
    <t>Новослободский</t>
  </si>
  <si>
    <t>Офисно-общественный центр</t>
  </si>
  <si>
    <t>Резиденция на Рублевке</t>
  </si>
  <si>
    <t>САФА</t>
  </si>
  <si>
    <t>Станция</t>
  </si>
  <si>
    <t>Cherry Tower</t>
  </si>
  <si>
    <t>Легенда Цветного</t>
  </si>
  <si>
    <t>Путейский</t>
  </si>
  <si>
    <t>River Place</t>
  </si>
  <si>
    <t>Кожевнический</t>
  </si>
  <si>
    <t>Diamond Hall</t>
  </si>
  <si>
    <t>Академический</t>
  </si>
  <si>
    <t>Калибр</t>
  </si>
  <si>
    <t>Рубин</t>
  </si>
  <si>
    <t>Мидланд Плаза</t>
  </si>
  <si>
    <t>Центр развития успешных проектов</t>
  </si>
  <si>
    <t>Линия</t>
  </si>
  <si>
    <t>РТС Свиблово</t>
  </si>
  <si>
    <t>РТС Таганский</t>
  </si>
  <si>
    <t>Савёловград</t>
  </si>
  <si>
    <t>Святогор 1</t>
  </si>
  <si>
    <t>Святогор 2</t>
  </si>
  <si>
    <t>Каскад- Мебель</t>
  </si>
  <si>
    <t>Полларс</t>
  </si>
  <si>
    <t>Норд Плаза</t>
  </si>
  <si>
    <t>Сибирский Альянс</t>
  </si>
  <si>
    <t>Дербеневская Плаза</t>
  </si>
  <si>
    <t>На Бакунинской</t>
  </si>
  <si>
    <t>На Кожевнической</t>
  </si>
  <si>
    <t>ВЭРОНД</t>
  </si>
  <si>
    <t>Сити Ресурс</t>
  </si>
  <si>
    <t>Теплый Стан</t>
  </si>
  <si>
    <t>Монд Плаза</t>
  </si>
  <si>
    <t>Красный богатырь</t>
  </si>
  <si>
    <t>Искры 31</t>
  </si>
  <si>
    <t>ДЦ Искра</t>
  </si>
  <si>
    <t>Атмосфера</t>
  </si>
  <si>
    <t>Рязанка 24</t>
  </si>
  <si>
    <t>Рязанка 22</t>
  </si>
  <si>
    <t>1-й километр</t>
  </si>
  <si>
    <t xml:space="preserve">Вавилон </t>
  </si>
  <si>
    <t>Хамелеон</t>
  </si>
  <si>
    <t>Джоуль</t>
  </si>
  <si>
    <t>на Барабанном 3</t>
  </si>
  <si>
    <t>Лубянский</t>
  </si>
  <si>
    <t>Сизонс</t>
  </si>
  <si>
    <t>Альтерком</t>
  </si>
  <si>
    <t>Имидж</t>
  </si>
  <si>
    <t>Алькор</t>
  </si>
  <si>
    <t>Кантри Парк</t>
  </si>
  <si>
    <t>Гефест</t>
  </si>
  <si>
    <t>Город ТДК</t>
  </si>
  <si>
    <t>Телеграф</t>
  </si>
  <si>
    <t>West East</t>
  </si>
  <si>
    <t>Лесной Сити</t>
  </si>
  <si>
    <t>Бизнес Depo</t>
  </si>
  <si>
    <t>Бизнес Depo2</t>
  </si>
  <si>
    <t>Олимпик Парк</t>
  </si>
  <si>
    <t>Альянс</t>
  </si>
  <si>
    <t>Маяк</t>
  </si>
  <si>
    <t>Молодежная 48</t>
  </si>
  <si>
    <t>Научный 13</t>
  </si>
  <si>
    <t>Улей Плаза</t>
  </si>
  <si>
    <t xml:space="preserve">Стрельбищенский 30 </t>
  </si>
  <si>
    <t>Правда</t>
  </si>
  <si>
    <t>Бутырский</t>
  </si>
  <si>
    <t>на Масловке</t>
  </si>
  <si>
    <t>Ямское Поле</t>
  </si>
  <si>
    <t>Правды 8</t>
  </si>
  <si>
    <t>Орликов Плаза</t>
  </si>
  <si>
    <t>Агат</t>
  </si>
  <si>
    <t>Лофт Виль</t>
  </si>
  <si>
    <t>КУБ</t>
  </si>
  <si>
    <t>East Gate</t>
  </si>
  <si>
    <t>Стэндхол</t>
  </si>
  <si>
    <t>Прогресс Плаза</t>
  </si>
  <si>
    <t>Нижегородский</t>
  </si>
  <si>
    <t>Яуза Тауэр</t>
  </si>
  <si>
    <t>Ростэк</t>
  </si>
  <si>
    <t>Four Winds</t>
  </si>
  <si>
    <t>Барклай Парк</t>
  </si>
  <si>
    <t>Каланчевская Плаза</t>
  </si>
  <si>
    <t>Омега Плаза-2</t>
  </si>
  <si>
    <t>Симонов плаза</t>
  </si>
  <si>
    <t>Слободской</t>
  </si>
  <si>
    <t xml:space="preserve">РТС Семеновский </t>
  </si>
  <si>
    <t>Магистраль плаза</t>
  </si>
  <si>
    <t>Victory park</t>
  </si>
  <si>
    <t>West park</t>
  </si>
  <si>
    <t>West plaza 1</t>
  </si>
  <si>
    <t>Z plaza</t>
  </si>
  <si>
    <t xml:space="preserve">Line Park </t>
  </si>
  <si>
    <t>West East Б</t>
  </si>
  <si>
    <t>Пальмира</t>
  </si>
  <si>
    <t>Парк Мира</t>
  </si>
  <si>
    <t>Верхняя Красносельская</t>
  </si>
  <si>
    <t>Верейская Плаза 3</t>
  </si>
  <si>
    <t>Карачарово</t>
  </si>
  <si>
    <t>Сытинъ</t>
  </si>
  <si>
    <t>Сириус парк</t>
  </si>
  <si>
    <t>Чайка Плаза 10</t>
  </si>
  <si>
    <t>Даниловская мануфактура</t>
  </si>
  <si>
    <t>The Yard</t>
  </si>
  <si>
    <t>Newton Plaza</t>
  </si>
  <si>
    <t>Верейская Плаза</t>
  </si>
  <si>
    <t>Монарх</t>
  </si>
  <si>
    <t>Поклонка Плейс</t>
  </si>
  <si>
    <t>Берлинский дом</t>
  </si>
  <si>
    <t>Домников</t>
  </si>
  <si>
    <t>Женевский дом</t>
  </si>
  <si>
    <t>Капитал тауэр</t>
  </si>
  <si>
    <t>Ноев Ковчег</t>
  </si>
  <si>
    <t>Олимпик Холл</t>
  </si>
  <si>
    <t>Романов Двор</t>
  </si>
  <si>
    <t>Gorky Park Tower</t>
  </si>
  <si>
    <t>Marr Plaza</t>
  </si>
  <si>
    <t>Melnikoff House</t>
  </si>
  <si>
    <t>Pallau-NK</t>
  </si>
  <si>
    <t>Summit</t>
  </si>
  <si>
    <t>Wall Street</t>
  </si>
  <si>
    <t>Бородино Плаза</t>
  </si>
  <si>
    <t>Бригантина холл</t>
  </si>
  <si>
    <t>Велка</t>
  </si>
  <si>
    <t>Галерея Актер</t>
  </si>
  <si>
    <t>Голутвинский Двор</t>
  </si>
  <si>
    <t>Дельта Плаза</t>
  </si>
  <si>
    <t>Добрыня</t>
  </si>
  <si>
    <t>Земляной Вал, 59</t>
  </si>
  <si>
    <t>Кондор-Трейд</t>
  </si>
  <si>
    <t>Мясницкая Плаза</t>
  </si>
  <si>
    <t>Новый Двор</t>
  </si>
  <si>
    <t>РТС Земляной Вал</t>
  </si>
  <si>
    <t>Саввинский</t>
  </si>
  <si>
    <t>Святогор 4</t>
  </si>
  <si>
    <t>Ямское Плаза</t>
  </si>
  <si>
    <t>Японский дом</t>
  </si>
  <si>
    <t>Магистраль Плаза</t>
  </si>
  <si>
    <t>Переведеновский</t>
  </si>
  <si>
    <t>Салют</t>
  </si>
  <si>
    <t>Туполев Плаза</t>
  </si>
  <si>
    <t>Яузская плаза-2</t>
  </si>
  <si>
    <t>Новь</t>
  </si>
  <si>
    <t>Ольховка</t>
  </si>
  <si>
    <t>Башня Федерация</t>
  </si>
  <si>
    <t>Башня Город Столиц</t>
  </si>
  <si>
    <t>Башня На Набережной</t>
  </si>
  <si>
    <t>Башня ОКО</t>
  </si>
  <si>
    <t>Мост БАГРАТИОН</t>
  </si>
  <si>
    <t>Башня Империя</t>
  </si>
  <si>
    <t>Переход IQ квартал</t>
  </si>
  <si>
    <t>Афимолл Сити, у фонтана 1</t>
  </si>
  <si>
    <t>Афимолл Сити, у фонтана 2</t>
  </si>
  <si>
    <t>Афимолл Сити, атриум с лифтами</t>
  </si>
  <si>
    <t>Афимолл Сити, вход со стороны ГС</t>
  </si>
  <si>
    <t>Афимолл Сити, вход со стороны Федерации</t>
  </si>
  <si>
    <t>Gas Field</t>
  </si>
  <si>
    <t>Solution</t>
  </si>
  <si>
    <t>Victory Plaza</t>
  </si>
  <si>
    <t>W Plaza</t>
  </si>
  <si>
    <t>Авилон Плаза</t>
  </si>
  <si>
    <t>Алексеевская Башня</t>
  </si>
  <si>
    <t>Амбер Плаза</t>
  </si>
  <si>
    <t>Аэропорт</t>
  </si>
  <si>
    <t>Башня 2000</t>
  </si>
  <si>
    <t>Боровский</t>
  </si>
  <si>
    <t>Вавилов Тауэр</t>
  </si>
  <si>
    <t>МБЦ-196</t>
  </si>
  <si>
    <t>МБЦ-197</t>
  </si>
  <si>
    <t>МБЦ-198</t>
  </si>
  <si>
    <t>МБЦ-199</t>
  </si>
  <si>
    <t>МБЦ-200</t>
  </si>
  <si>
    <t>МБЦ-201</t>
  </si>
  <si>
    <t>МБЦ-202</t>
  </si>
  <si>
    <t>МБЦ-203</t>
  </si>
  <si>
    <t>МБЦ-204</t>
  </si>
  <si>
    <t>МБЦ-205</t>
  </si>
  <si>
    <t>МБЦ-206</t>
  </si>
  <si>
    <t>МБЦ-207</t>
  </si>
  <si>
    <t>МБЦ-208</t>
  </si>
  <si>
    <t>МБЦ-209</t>
  </si>
  <si>
    <t>МБЦ-210</t>
  </si>
  <si>
    <t>МБЦ-211</t>
  </si>
  <si>
    <t>МБЦ-212</t>
  </si>
  <si>
    <t>МБЦ-213</t>
  </si>
  <si>
    <t>МБЦ-214</t>
  </si>
  <si>
    <t>МБЦ-215</t>
  </si>
  <si>
    <t>МБЦ-216</t>
  </si>
  <si>
    <t>МБЦ-217</t>
  </si>
  <si>
    <t>МБЦ-218</t>
  </si>
  <si>
    <t>МБЦ-219</t>
  </si>
  <si>
    <t>МБЦ-220</t>
  </si>
  <si>
    <t>МБЦ-221</t>
  </si>
  <si>
    <t>МБЦ-222</t>
  </si>
  <si>
    <t>МБЦ-223</t>
  </si>
  <si>
    <t>МБЦ-224</t>
  </si>
  <si>
    <t>МБЦ-225</t>
  </si>
  <si>
    <t>МБЦ-226</t>
  </si>
  <si>
    <t>МБЦ-227</t>
  </si>
  <si>
    <t>МБЦ-228</t>
  </si>
  <si>
    <t>МБЦ-229</t>
  </si>
  <si>
    <t>МБЦ-230</t>
  </si>
  <si>
    <t>МБЦ-231</t>
  </si>
  <si>
    <t>МБЦ-232</t>
  </si>
  <si>
    <t>МБЦ-233</t>
  </si>
  <si>
    <t>МБЦ-234</t>
  </si>
  <si>
    <t>МБЦ-235</t>
  </si>
  <si>
    <t>МБЦ-236</t>
  </si>
  <si>
    <t>МБЦ-237</t>
  </si>
  <si>
    <t>МБЦ-238</t>
  </si>
  <si>
    <t>МБЦ-239</t>
  </si>
  <si>
    <t>МБЦ-240</t>
  </si>
  <si>
    <t>МБЦ-241</t>
  </si>
  <si>
    <t>МБЦ-242</t>
  </si>
  <si>
    <t>МБЦ-243</t>
  </si>
  <si>
    <t>МБЦ-244</t>
  </si>
  <si>
    <t>МБЦ-245</t>
  </si>
  <si>
    <t>МБЦ-246</t>
  </si>
  <si>
    <t>МБЦ-247</t>
  </si>
  <si>
    <t>МБЦ-248</t>
  </si>
  <si>
    <t>МБЦ-249</t>
  </si>
  <si>
    <t>МБЦ-250</t>
  </si>
  <si>
    <t>МБЦ-251</t>
  </si>
  <si>
    <t>МБЦ-252</t>
  </si>
  <si>
    <t>МБЦ-253</t>
  </si>
  <si>
    <t>МБЦ-254</t>
  </si>
  <si>
    <t>МБЦ-255</t>
  </si>
  <si>
    <t>МБЦ-256</t>
  </si>
  <si>
    <t>МБЦ-257</t>
  </si>
  <si>
    <t>МБЦ-258</t>
  </si>
  <si>
    <t>МБЦ-259</t>
  </si>
  <si>
    <t>МБЦ-260</t>
  </si>
  <si>
    <t>МБЦ-261</t>
  </si>
  <si>
    <t>МБЦ-262</t>
  </si>
  <si>
    <t>МБЦ-263</t>
  </si>
  <si>
    <t>МБЦ-264</t>
  </si>
  <si>
    <t>МБЦ-265</t>
  </si>
  <si>
    <t>МБЦ-266</t>
  </si>
  <si>
    <t>МБЦ-267</t>
  </si>
  <si>
    <t>МБЦ-268</t>
  </si>
  <si>
    <t>МБЦ-269</t>
  </si>
  <si>
    <t>МБЦ-270</t>
  </si>
  <si>
    <t>МБЦ-271</t>
  </si>
  <si>
    <t>МБЦ-272</t>
  </si>
  <si>
    <t>МБЦ-273</t>
  </si>
  <si>
    <t>МБЦ-274</t>
  </si>
  <si>
    <t>МБЦ-275</t>
  </si>
  <si>
    <t>МБЦ-276</t>
  </si>
  <si>
    <t>МБЦ-277</t>
  </si>
  <si>
    <t>МБЦ-278</t>
  </si>
  <si>
    <t>МБЦ-279</t>
  </si>
  <si>
    <t>МБЦ-280</t>
  </si>
  <si>
    <t>МБЦ-281</t>
  </si>
  <si>
    <t>МБЦ-282</t>
  </si>
  <si>
    <t>МБЦ-283</t>
  </si>
  <si>
    <t>МБЦ-284</t>
  </si>
  <si>
    <t>МБЦ-285</t>
  </si>
  <si>
    <t>МБЦ-286</t>
  </si>
  <si>
    <t>МБЦ-287</t>
  </si>
  <si>
    <t>МБЦ-288</t>
  </si>
  <si>
    <t>МБЦ-289</t>
  </si>
  <si>
    <t>МБЦ-290</t>
  </si>
  <si>
    <t>МБЦ-291</t>
  </si>
  <si>
    <t>МБЦ-292</t>
  </si>
  <si>
    <t>МБЦ-293</t>
  </si>
  <si>
    <t>МБЦ-294</t>
  </si>
  <si>
    <t>МБЦ-295</t>
  </si>
  <si>
    <t>МБЦ-296</t>
  </si>
  <si>
    <t>МБЦ-297</t>
  </si>
  <si>
    <t>МБЦ-298</t>
  </si>
  <si>
    <t>МБЦ-299</t>
  </si>
  <si>
    <t>МБЦ-300</t>
  </si>
  <si>
    <t>МБЦ-301</t>
  </si>
  <si>
    <t>МБЦ-302</t>
  </si>
  <si>
    <t>МБЦ-303</t>
  </si>
  <si>
    <t>МБЦ-304</t>
  </si>
  <si>
    <t>МБЦ-305</t>
  </si>
  <si>
    <t>МБЦ-306</t>
  </si>
  <si>
    <t>МБЦ-307</t>
  </si>
  <si>
    <t>МБЦ-308</t>
  </si>
  <si>
    <t>МБЦ-309</t>
  </si>
  <si>
    <t>МБЦ-310</t>
  </si>
  <si>
    <t>МБЦ-311</t>
  </si>
  <si>
    <t>МБЦ-312</t>
  </si>
  <si>
    <t>МБЦ-313</t>
  </si>
  <si>
    <t>МБЦ-314</t>
  </si>
  <si>
    <t>55.746405, 37.682592</t>
  </si>
  <si>
    <t>55.848513, 37.581855</t>
  </si>
  <si>
    <t>55.875890, 37.595016</t>
  </si>
  <si>
    <t>55.760180, 37.554897</t>
  </si>
  <si>
    <t>55.754922, 37.566548</t>
  </si>
  <si>
    <t>55.669336, 37.631622</t>
  </si>
  <si>
    <t>55.750048, 37.586922</t>
  </si>
  <si>
    <t>55.721843, 37.638674</t>
  </si>
  <si>
    <t>55.754223, 37.635125</t>
  </si>
  <si>
    <t>55.729600, 37.663881</t>
  </si>
  <si>
    <t>55.729321, 37.609110</t>
  </si>
  <si>
    <t>55.815782, 37.619486</t>
  </si>
  <si>
    <t>55.770071, 37.620429</t>
  </si>
  <si>
    <t>55.777191, 37.607098</t>
  </si>
  <si>
    <t>55.790433, 37.748331</t>
  </si>
  <si>
    <t>55.731571, 37.219394</t>
  </si>
  <si>
    <t>55.779039, 37.599669</t>
  </si>
  <si>
    <t>55.780142, 37.687991</t>
  </si>
  <si>
    <t>55.670021, 37.552480</t>
  </si>
  <si>
    <t>55.768025, 37.623483</t>
  </si>
  <si>
    <t>55.761254, 37.659712</t>
  </si>
  <si>
    <t>55.731348, 37.645753</t>
  </si>
  <si>
    <t>55.730801, 37.641845</t>
  </si>
  <si>
    <t>55.778350, 37.623375</t>
  </si>
  <si>
    <t>55.698600, 37.580034</t>
  </si>
  <si>
    <t>55.806808, 37.625612</t>
  </si>
  <si>
    <t>55.741955, 37.500858</t>
  </si>
  <si>
    <t>55.751381, 37.596669</t>
  </si>
  <si>
    <t>55.675352, 37.580957</t>
  </si>
  <si>
    <t>55.862424, 37.658272</t>
  </si>
  <si>
    <t>55.858326, 37.655116</t>
  </si>
  <si>
    <t>55.733256, 37.697464</t>
  </si>
  <si>
    <t>55.798623, 37.594431</t>
  </si>
  <si>
    <t>55.724803, 37.643988</t>
  </si>
  <si>
    <t>55.725626, 37.643059</t>
  </si>
  <si>
    <t>55.792834, 37.592994</t>
  </si>
  <si>
    <t>55.720912, 37.651206</t>
  </si>
  <si>
    <t>55.901010, 37.421920</t>
  </si>
  <si>
    <t>55.724288, 37.643743</t>
  </si>
  <si>
    <t>55.723937, 37.654183</t>
  </si>
  <si>
    <t>55.779887, 37.691200</t>
  </si>
  <si>
    <t>55.728067, 37.645256</t>
  </si>
  <si>
    <t>55.783431, 37.720117</t>
  </si>
  <si>
    <t>55.824615, 37.501244</t>
  </si>
  <si>
    <t>55.625411, 37.483833</t>
  </si>
  <si>
    <t>55.781395, 37.633094</t>
  </si>
  <si>
    <t>55.814530, 37.693958</t>
  </si>
  <si>
    <t>55.864267, 37.650759</t>
  </si>
  <si>
    <t>55.864107, 37.652010</t>
  </si>
  <si>
    <t>55.782443, 37.600376</t>
  </si>
  <si>
    <t>55.721081, 37.773584</t>
  </si>
  <si>
    <t>55.721670, 37.771684</t>
  </si>
  <si>
    <t>55.765086, 37.364107</t>
  </si>
  <si>
    <t>55.682350, 37.550977</t>
  </si>
  <si>
    <t>55.725329, 37.760073</t>
  </si>
  <si>
    <t>55.726401, 37.758358</t>
  </si>
  <si>
    <t>55.783139, 37.707673</t>
  </si>
  <si>
    <t>55.756817, 37.632305</t>
  </si>
  <si>
    <t>55.719789, 37.670133</t>
  </si>
  <si>
    <t>55.703251, 37.744612</t>
  </si>
  <si>
    <t>55.680331, 37.289208</t>
  </si>
  <si>
    <t>55.683942, 37.298203</t>
  </si>
  <si>
    <t>55.880122, 37.433374</t>
  </si>
  <si>
    <t>55.900658, 37.539635</t>
  </si>
  <si>
    <t>55.632992, 37.212324</t>
  </si>
  <si>
    <t>55.674392, 37.277524</t>
  </si>
  <si>
    <t>55.677717, 37.269538</t>
  </si>
  <si>
    <t>55.633394, 37.212863</t>
  </si>
  <si>
    <t>55.889275, 37.578810</t>
  </si>
  <si>
    <t>55.888745, 37.581343</t>
  </si>
  <si>
    <t>55.675813, 37.613781</t>
  </si>
  <si>
    <t>55.677194, 37.271101</t>
  </si>
  <si>
    <t>55.660424, 37.246415</t>
  </si>
  <si>
    <t>55.677834, 37.272772</t>
  </si>
  <si>
    <t>55.655366, 37.557529</t>
  </si>
  <si>
    <t>55.784435, 37.709901</t>
  </si>
  <si>
    <t>55.763422, 37.540704</t>
  </si>
  <si>
    <t>55.788900, 37.581972</t>
  </si>
  <si>
    <t>55.801962, 37.582844</t>
  </si>
  <si>
    <t>55.791309, 37.580741</t>
  </si>
  <si>
    <t>55.781790, 37.581936</t>
  </si>
  <si>
    <t>55.786803, 37.580532</t>
  </si>
  <si>
    <t>55.772349, 37.649642</t>
  </si>
  <si>
    <t>55.780788, 37.713076</t>
  </si>
  <si>
    <t>55.715659, 37.646082</t>
  </si>
  <si>
    <t>55.712459, 37.724180</t>
  </si>
  <si>
    <t>55.812024, 37.833994</t>
  </si>
  <si>
    <t>55.772183, 37.661985</t>
  </si>
  <si>
    <t>55.722953, 37.665641</t>
  </si>
  <si>
    <t>55.733579, 37.712722</t>
  </si>
  <si>
    <t>55.761831, 37.683221</t>
  </si>
  <si>
    <t>55.753828, 37.699041</t>
  </si>
  <si>
    <t>55.774563, 37.587128</t>
  </si>
  <si>
    <t>55.739559, 37.507340</t>
  </si>
  <si>
    <t>55.777550, 37.649445</t>
  </si>
  <si>
    <t>55.710129, 37.654610</t>
  </si>
  <si>
    <t>55.711316, 37.652768</t>
  </si>
  <si>
    <t>55.712315, 37.654017</t>
  </si>
  <si>
    <t>55.788945, 37.729260</t>
  </si>
  <si>
    <t>55.739250, 37.508229</t>
  </si>
  <si>
    <t>55.766131, 37.531954</t>
  </si>
  <si>
    <t>55.724079, 37.504582</t>
  </si>
  <si>
    <t>55.686731, 37.440496</t>
  </si>
  <si>
    <t>55.695002, 37.422728</t>
  </si>
  <si>
    <t>55.802953, 37.583742</t>
  </si>
  <si>
    <t>55.677631, 37.272125</t>
  </si>
  <si>
    <t>55.677986, 37.268891</t>
  </si>
  <si>
    <t>55.778350, 37.694046</t>
  </si>
  <si>
    <t>55.800595, 37.636680</t>
  </si>
  <si>
    <t>55.785134, 37.659228</t>
  </si>
  <si>
    <t>55.709622, 37.440335</t>
  </si>
  <si>
    <t>55.730475, 37.736650</t>
  </si>
  <si>
    <t>55.731475, 37.627452</t>
  </si>
  <si>
    <t>55.747277, 37.645726</t>
  </si>
  <si>
    <t>55.672488, 37.631460</t>
  </si>
  <si>
    <t>55.693551, 37.625118</t>
  </si>
  <si>
    <t>55.700035, 37.623690</t>
  </si>
  <si>
    <t>55.766283, 37.526851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</si>
</sst>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/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lTYqCwsTgc2waQ" TargetMode="External"/><Relationship Id="rId299" Type="http://schemas.openxmlformats.org/officeDocument/2006/relationships/hyperlink" Target="https://disk.yandex.ru/i/idn_Adx5q5_-Rg" TargetMode="External"/><Relationship Id="rId21" Type="http://schemas.openxmlformats.org/officeDocument/2006/relationships/hyperlink" Target="https://yandex.ru/maps/-/CLW8aWnF" TargetMode="External"/><Relationship Id="rId63" Type="http://schemas.openxmlformats.org/officeDocument/2006/relationships/hyperlink" Target="https://yandex.ru/maps/-/CHC9nIli" TargetMode="External"/><Relationship Id="rId159" Type="http://schemas.openxmlformats.org/officeDocument/2006/relationships/hyperlink" Target="https://disk.yandex.ru/i/MuMwzR7zPhxPvA" TargetMode="External"/><Relationship Id="rId324" Type="http://schemas.openxmlformats.org/officeDocument/2006/relationships/hyperlink" Target="https://yandex.ru/maps/-/CLWk7-j5" TargetMode="External"/><Relationship Id="rId366" Type="http://schemas.openxmlformats.org/officeDocument/2006/relationships/hyperlink" Target="https://yandex.ru/maps/-/CLWoMN~z" TargetMode="External"/><Relationship Id="rId531" Type="http://schemas.openxmlformats.org/officeDocument/2006/relationships/hyperlink" Target="https://yandex.ru/maps/-/CLWXYB~J" TargetMode="External"/><Relationship Id="rId170" Type="http://schemas.openxmlformats.org/officeDocument/2006/relationships/hyperlink" Target="https://disk.yandex.ru/i/TkNDSUmxpTbWUw" TargetMode="External"/><Relationship Id="rId226" Type="http://schemas.openxmlformats.org/officeDocument/2006/relationships/hyperlink" Target="https://disk.yandex.ru/i/WDJu5cOrYpUqqw" TargetMode="External"/><Relationship Id="rId433" Type="http://schemas.openxmlformats.org/officeDocument/2006/relationships/hyperlink" Target="https://yandex.ru/maps/-/CLWXEIpZ" TargetMode="External"/><Relationship Id="rId268" Type="http://schemas.openxmlformats.org/officeDocument/2006/relationships/hyperlink" Target="https://disk.yandex.ru/i/Z4rG9KhwwIUrOg" TargetMode="External"/><Relationship Id="rId475" Type="http://schemas.openxmlformats.org/officeDocument/2006/relationships/hyperlink" Target="https://yandex.ru/maps/-/CLWXMTNk" TargetMode="External"/><Relationship Id="rId32" Type="http://schemas.openxmlformats.org/officeDocument/2006/relationships/hyperlink" Target="https://yandex.ru/maps/-/CHC9ZIpa" TargetMode="External"/><Relationship Id="rId74" Type="http://schemas.openxmlformats.org/officeDocument/2006/relationships/hyperlink" Target="https://yandex.ru/maps/-/CHC9rN~M" TargetMode="External"/><Relationship Id="rId128" Type="http://schemas.openxmlformats.org/officeDocument/2006/relationships/hyperlink" Target="https://disk.yandex.ru/i/yUol-4a0QFyjCg" TargetMode="External"/><Relationship Id="rId335" Type="http://schemas.openxmlformats.org/officeDocument/2006/relationships/hyperlink" Target="https://yandex.ru/maps/-/CLWoAHo4" TargetMode="External"/><Relationship Id="rId377" Type="http://schemas.openxmlformats.org/officeDocument/2006/relationships/hyperlink" Target="https://yandex.ru/maps/-/CLWoQVYn" TargetMode="External"/><Relationship Id="rId500" Type="http://schemas.openxmlformats.org/officeDocument/2006/relationships/hyperlink" Target="https://yandex.ru/maps/-/CLWXQ2~c" TargetMode="External"/><Relationship Id="rId542" Type="http://schemas.openxmlformats.org/officeDocument/2006/relationships/hyperlink" Target="https://yandex.ru/maps/-/CLWXY0kW" TargetMode="External"/><Relationship Id="rId5" Type="http://schemas.openxmlformats.org/officeDocument/2006/relationships/hyperlink" Target="https://yandex.ru/maps/-/CLW8aE4p" TargetMode="External"/><Relationship Id="rId181" Type="http://schemas.openxmlformats.org/officeDocument/2006/relationships/hyperlink" Target="https://disk.yandex.ru/i/M-C8orupsdRO0g" TargetMode="External"/><Relationship Id="rId237" Type="http://schemas.openxmlformats.org/officeDocument/2006/relationships/hyperlink" Target="https://disk.yandex.ru/i/wkT_hZ0ANW7Thw" TargetMode="External"/><Relationship Id="rId402" Type="http://schemas.openxmlformats.org/officeDocument/2006/relationships/hyperlink" Target="https://yandex.ru/maps/-/CLWoYD5Z" TargetMode="External"/><Relationship Id="rId279" Type="http://schemas.openxmlformats.org/officeDocument/2006/relationships/hyperlink" Target="https://disk.yandex.ru/i/X3H8Br6AgsZqfA" TargetMode="External"/><Relationship Id="rId444" Type="http://schemas.openxmlformats.org/officeDocument/2006/relationships/hyperlink" Target="https://yandex.ru/maps/-/CLWXIR-I" TargetMode="External"/><Relationship Id="rId486" Type="http://schemas.openxmlformats.org/officeDocument/2006/relationships/hyperlink" Target="https://yandex.ru/maps/-/CLWXQJnZ" TargetMode="External"/><Relationship Id="rId43" Type="http://schemas.openxmlformats.org/officeDocument/2006/relationships/hyperlink" Target="https://yandex.ru/maps/-/CHC9b4ZV" TargetMode="External"/><Relationship Id="rId139" Type="http://schemas.openxmlformats.org/officeDocument/2006/relationships/hyperlink" Target="https://disk.yandex.ru/i/dXDgxa3PCIU7pA" TargetMode="External"/><Relationship Id="rId290" Type="http://schemas.openxmlformats.org/officeDocument/2006/relationships/hyperlink" Target="https://disk.yandex.ru/i/1MeapScdbkXD9Q" TargetMode="External"/><Relationship Id="rId304" Type="http://schemas.openxmlformats.org/officeDocument/2006/relationships/hyperlink" Target="https://disk.yandex.ru/i/RahC8RoV7tKfFQ" TargetMode="External"/><Relationship Id="rId346" Type="http://schemas.openxmlformats.org/officeDocument/2006/relationships/hyperlink" Target="https://yandex.ru/maps/-/CLWoEOkW" TargetMode="External"/><Relationship Id="rId388" Type="http://schemas.openxmlformats.org/officeDocument/2006/relationships/hyperlink" Target="https://yandex.ru/maps/-/CLWoU8N3" TargetMode="External"/><Relationship Id="rId511" Type="http://schemas.openxmlformats.org/officeDocument/2006/relationships/hyperlink" Target="https://yandex.ru/maps/-/CLWXUV-g" TargetMode="External"/><Relationship Id="rId85" Type="http://schemas.openxmlformats.org/officeDocument/2006/relationships/hyperlink" Target="https://yandex.ru/maps/-/CHC9vC~b" TargetMode="External"/><Relationship Id="rId150" Type="http://schemas.openxmlformats.org/officeDocument/2006/relationships/hyperlink" Target="https://disk.yandex.ru/i/TR8Mkp4_oJoHuQ" TargetMode="External"/><Relationship Id="rId192" Type="http://schemas.openxmlformats.org/officeDocument/2006/relationships/hyperlink" Target="https://yandex.ru/maps/-/CLW8BR27" TargetMode="External"/><Relationship Id="rId206" Type="http://schemas.openxmlformats.org/officeDocument/2006/relationships/hyperlink" Target="https://disk.yandex.ru/i/xtTtvJmYKr_Jsw" TargetMode="External"/><Relationship Id="rId413" Type="http://schemas.openxmlformats.org/officeDocument/2006/relationships/hyperlink" Target="https://yandex.ru/maps/-/CLWoaX1v" TargetMode="External"/><Relationship Id="rId248" Type="http://schemas.openxmlformats.org/officeDocument/2006/relationships/hyperlink" Target="https://disk.yandex.ru/i/P7auKf3MHqNqug" TargetMode="External"/><Relationship Id="rId455" Type="http://schemas.openxmlformats.org/officeDocument/2006/relationships/hyperlink" Target="https://yandex.ru/maps/-/CLWXI2Or" TargetMode="External"/><Relationship Id="rId497" Type="http://schemas.openxmlformats.org/officeDocument/2006/relationships/hyperlink" Target="https://yandex.ru/maps/-/CLWXQPoL" TargetMode="External"/><Relationship Id="rId12" Type="http://schemas.openxmlformats.org/officeDocument/2006/relationships/hyperlink" Target="https://yandex.ru/maps/-/CLW8aJ9u" TargetMode="External"/><Relationship Id="rId108" Type="http://schemas.openxmlformats.org/officeDocument/2006/relationships/hyperlink" Target="https://disk.yandex.ru/i/5jfxlMLEWygGZw" TargetMode="External"/><Relationship Id="rId315" Type="http://schemas.openxmlformats.org/officeDocument/2006/relationships/hyperlink" Target="https://disk.yandex.ru/i/trGM1bsjBh0F_g" TargetMode="External"/><Relationship Id="rId357" Type="http://schemas.openxmlformats.org/officeDocument/2006/relationships/hyperlink" Target="https://yandex.ru/maps/-/CLWoI6K6" TargetMode="External"/><Relationship Id="rId522" Type="http://schemas.openxmlformats.org/officeDocument/2006/relationships/hyperlink" Target="https://yandex.ru/maps/-/CLWXUTPR" TargetMode="External"/><Relationship Id="rId54" Type="http://schemas.openxmlformats.org/officeDocument/2006/relationships/hyperlink" Target="https://yandex.ru/maps/-/CHC9jEOq" TargetMode="External"/><Relationship Id="rId96" Type="http://schemas.openxmlformats.org/officeDocument/2006/relationships/hyperlink" Target="https://disk.yandex.ru/i/-r1oDM_3SfFkIQ" TargetMode="External"/><Relationship Id="rId161" Type="http://schemas.openxmlformats.org/officeDocument/2006/relationships/hyperlink" Target="https://disk.yandex.ru/i/Hz1eqweTN3ZNlA" TargetMode="External"/><Relationship Id="rId217" Type="http://schemas.openxmlformats.org/officeDocument/2006/relationships/hyperlink" Target="https://disk.yandex.ru/i/XRw61e86WEzE1A" TargetMode="External"/><Relationship Id="rId399" Type="http://schemas.openxmlformats.org/officeDocument/2006/relationships/hyperlink" Target="https://yandex.ru/maps/-/CLWoYZNX" TargetMode="External"/><Relationship Id="rId259" Type="http://schemas.openxmlformats.org/officeDocument/2006/relationships/hyperlink" Target="https://disk.yandex.ru/i/XJK2_GIb5aU3lg" TargetMode="External"/><Relationship Id="rId424" Type="http://schemas.openxmlformats.org/officeDocument/2006/relationships/hyperlink" Target="https://yandex.ru/maps/-/CLWoe2i8" TargetMode="External"/><Relationship Id="rId466" Type="http://schemas.openxmlformats.org/officeDocument/2006/relationships/hyperlink" Target="https://yandex.ru/maps/-/CLWXMCm-" TargetMode="External"/><Relationship Id="rId23" Type="http://schemas.openxmlformats.org/officeDocument/2006/relationships/hyperlink" Target="https://disk.yandex.ru/d/kmpMomx-F49JkA" TargetMode="External"/><Relationship Id="rId119" Type="http://schemas.openxmlformats.org/officeDocument/2006/relationships/hyperlink" Target="https://disk.yandex.ru/i/g1s2YCpg3OWqBg" TargetMode="External"/><Relationship Id="rId270" Type="http://schemas.openxmlformats.org/officeDocument/2006/relationships/hyperlink" Target="https://disk.yandex.ru/i/WC6eNBG4sdtvpw" TargetMode="External"/><Relationship Id="rId326" Type="http://schemas.openxmlformats.org/officeDocument/2006/relationships/hyperlink" Target="https://yandex.ru/maps/-/CLWk7-j5" TargetMode="External"/><Relationship Id="rId533" Type="http://schemas.openxmlformats.org/officeDocument/2006/relationships/hyperlink" Target="https://yandex.ru/maps/-/CLWXYNpQ" TargetMode="External"/><Relationship Id="rId65" Type="http://schemas.openxmlformats.org/officeDocument/2006/relationships/hyperlink" Target="https://yandex.ru/maps/-/CHC9n469" TargetMode="External"/><Relationship Id="rId130" Type="http://schemas.openxmlformats.org/officeDocument/2006/relationships/hyperlink" Target="https://disk.yandex.ru/i/4d7mbA74FsRoBg" TargetMode="External"/><Relationship Id="rId368" Type="http://schemas.openxmlformats.org/officeDocument/2006/relationships/hyperlink" Target="https://yandex.ru/maps/-/CLWoMOjP" TargetMode="External"/><Relationship Id="rId172" Type="http://schemas.openxmlformats.org/officeDocument/2006/relationships/hyperlink" Target="https://disk.yandex.ru/i/GJCTO5ZBUJnBeA" TargetMode="External"/><Relationship Id="rId228" Type="http://schemas.openxmlformats.org/officeDocument/2006/relationships/hyperlink" Target="https://disk.yandex.ru/i/0HLUq0f8iXpFVw" TargetMode="External"/><Relationship Id="rId435" Type="http://schemas.openxmlformats.org/officeDocument/2006/relationships/hyperlink" Target="https://yandex.ru/maps/-/CLWXEU1T" TargetMode="External"/><Relationship Id="rId477" Type="http://schemas.openxmlformats.org/officeDocument/2006/relationships/hyperlink" Target="https://yandex.ru/maps/-/CLWXM2K2" TargetMode="External"/><Relationship Id="rId281" Type="http://schemas.openxmlformats.org/officeDocument/2006/relationships/hyperlink" Target="https://disk.yandex.ru/i/jKH_yDuwOUQIDA" TargetMode="External"/><Relationship Id="rId337" Type="http://schemas.openxmlformats.org/officeDocument/2006/relationships/hyperlink" Target="https://yandex.ru/maps/-/CLWoAX2-" TargetMode="External"/><Relationship Id="rId502" Type="http://schemas.openxmlformats.org/officeDocument/2006/relationships/hyperlink" Target="https://yandex.ru/maps/-/CLWXUEOL" TargetMode="External"/><Relationship Id="rId34" Type="http://schemas.openxmlformats.org/officeDocument/2006/relationships/hyperlink" Target="https://yandex.ru/maps/-/CHC96AzZ" TargetMode="External"/><Relationship Id="rId76" Type="http://schemas.openxmlformats.org/officeDocument/2006/relationships/hyperlink" Target="https://yandex.ru/maps/-/CHC9rG6F" TargetMode="External"/><Relationship Id="rId141" Type="http://schemas.openxmlformats.org/officeDocument/2006/relationships/hyperlink" Target="https://disk.yandex.ru/i/9KrQzOXYO9-ZXw" TargetMode="External"/><Relationship Id="rId379" Type="http://schemas.openxmlformats.org/officeDocument/2006/relationships/hyperlink" Target="https://yandex.ru/maps/-/CLWoQ8yO" TargetMode="External"/><Relationship Id="rId544" Type="http://schemas.openxmlformats.org/officeDocument/2006/relationships/hyperlink" Target="https://yandex.ru/maps/-/CLWXYD~J" TargetMode="External"/><Relationship Id="rId7" Type="http://schemas.openxmlformats.org/officeDocument/2006/relationships/hyperlink" Target="https://yandex.ru/maps/-/CLW8aQZ2" TargetMode="External"/><Relationship Id="rId183" Type="http://schemas.openxmlformats.org/officeDocument/2006/relationships/hyperlink" Target="https://disk.yandex.ru/i/GW0xUbANLfTdsA" TargetMode="External"/><Relationship Id="rId239" Type="http://schemas.openxmlformats.org/officeDocument/2006/relationships/hyperlink" Target="https://disk.yandex.ru/i/hwUqOysIUDtbGQ" TargetMode="External"/><Relationship Id="rId390" Type="http://schemas.openxmlformats.org/officeDocument/2006/relationships/hyperlink" Target="https://yandex.ru/maps/-/CLWoUP70" TargetMode="External"/><Relationship Id="rId404" Type="http://schemas.openxmlformats.org/officeDocument/2006/relationships/hyperlink" Target="https://yandex.ru/maps/-/CLWoYPkQ" TargetMode="External"/><Relationship Id="rId446" Type="http://schemas.openxmlformats.org/officeDocument/2006/relationships/hyperlink" Target="https://yandex.ru/maps/-/CLWXIG2x" TargetMode="External"/><Relationship Id="rId250" Type="http://schemas.openxmlformats.org/officeDocument/2006/relationships/hyperlink" Target="https://disk.yandex.ru/i/4eh4jiN51XM3Qg" TargetMode="External"/><Relationship Id="rId292" Type="http://schemas.openxmlformats.org/officeDocument/2006/relationships/hyperlink" Target="https://disk.yandex.ru/i/PYZ1WRdIrSlLog" TargetMode="External"/><Relationship Id="rId306" Type="http://schemas.openxmlformats.org/officeDocument/2006/relationships/hyperlink" Target="https://disk.yandex.ru/i/rP6OPu5qeTJY-g" TargetMode="External"/><Relationship Id="rId488" Type="http://schemas.openxmlformats.org/officeDocument/2006/relationships/hyperlink" Target="https://yandex.ru/maps/-/CLWXQVoX" TargetMode="External"/><Relationship Id="rId45" Type="http://schemas.openxmlformats.org/officeDocument/2006/relationships/hyperlink" Target="https://yandex.ru/maps/-/CHC9bS7c" TargetMode="External"/><Relationship Id="rId87" Type="http://schemas.openxmlformats.org/officeDocument/2006/relationships/hyperlink" Target="https://yandex.ru/maps/-/CHC9v8z4" TargetMode="External"/><Relationship Id="rId110" Type="http://schemas.openxmlformats.org/officeDocument/2006/relationships/hyperlink" Target="https://disk.yandex.ru/i/fuu6QwWOMrws5A" TargetMode="External"/><Relationship Id="rId348" Type="http://schemas.openxmlformats.org/officeDocument/2006/relationships/hyperlink" Target="https://yandex.ru/maps/-/CLWoEOkW" TargetMode="External"/><Relationship Id="rId513" Type="http://schemas.openxmlformats.org/officeDocument/2006/relationships/hyperlink" Target="https://yandex.ru/maps/-/CLWXUCkz" TargetMode="External"/><Relationship Id="rId152" Type="http://schemas.openxmlformats.org/officeDocument/2006/relationships/hyperlink" Target="https://disk.yandex.ru/i/4kcQZszAdqFdTA" TargetMode="External"/><Relationship Id="rId194" Type="http://schemas.openxmlformats.org/officeDocument/2006/relationships/hyperlink" Target="https://yandex.ru/maps/-/CLW8BZ55" TargetMode="External"/><Relationship Id="rId208" Type="http://schemas.openxmlformats.org/officeDocument/2006/relationships/hyperlink" Target="https://disk.yandex.ru/i/83_sKXc708gVog" TargetMode="External"/><Relationship Id="rId415" Type="http://schemas.openxmlformats.org/officeDocument/2006/relationships/hyperlink" Target="https://yandex.ru/maps/-/CLWoeMJm" TargetMode="External"/><Relationship Id="rId457" Type="http://schemas.openxmlformats.org/officeDocument/2006/relationships/hyperlink" Target="https://yandex.ru/maps/-/CLWXMEkk" TargetMode="External"/><Relationship Id="rId261" Type="http://schemas.openxmlformats.org/officeDocument/2006/relationships/hyperlink" Target="https://disk.yandex.ru/i/RWP56uVr19xEHA" TargetMode="External"/><Relationship Id="rId499" Type="http://schemas.openxmlformats.org/officeDocument/2006/relationships/hyperlink" Target="https://yandex.ru/maps/-/CLWXQXpf" TargetMode="External"/><Relationship Id="rId14" Type="http://schemas.openxmlformats.org/officeDocument/2006/relationships/hyperlink" Target="https://yandex.ru/maps/-/CLW8aVmG" TargetMode="External"/><Relationship Id="rId56" Type="http://schemas.openxmlformats.org/officeDocument/2006/relationships/hyperlink" Target="https://yandex.ru/maps/-/CHC9jN~K" TargetMode="External"/><Relationship Id="rId317" Type="http://schemas.openxmlformats.org/officeDocument/2006/relationships/hyperlink" Target="https://disk.yandex.ru/i/_Ag4m070m-ljMg" TargetMode="External"/><Relationship Id="rId359" Type="http://schemas.openxmlformats.org/officeDocument/2006/relationships/hyperlink" Target="https://yandex.ru/maps/-/CLWoIK5o" TargetMode="External"/><Relationship Id="rId524" Type="http://schemas.openxmlformats.org/officeDocument/2006/relationships/hyperlink" Target="https://yandex.ru/maps/-/CLWXYAJ8" TargetMode="External"/><Relationship Id="rId98" Type="http://schemas.openxmlformats.org/officeDocument/2006/relationships/hyperlink" Target="https://disk.yandex.ru/i/3gt7z47d3wAsOQ" TargetMode="External"/><Relationship Id="rId121" Type="http://schemas.openxmlformats.org/officeDocument/2006/relationships/hyperlink" Target="https://disk.yandex.ru/i/d3x1DrILTXOb5A" TargetMode="External"/><Relationship Id="rId163" Type="http://schemas.openxmlformats.org/officeDocument/2006/relationships/hyperlink" Target="https://disk.yandex.ru/i/0BYDPAO-77-jWg" TargetMode="External"/><Relationship Id="rId219" Type="http://schemas.openxmlformats.org/officeDocument/2006/relationships/hyperlink" Target="https://disk.yandex.ru/i/pZw6dzfM19Meqg" TargetMode="External"/><Relationship Id="rId370" Type="http://schemas.openxmlformats.org/officeDocument/2006/relationships/hyperlink" Target="https://yandex.ru/maps/-/CLWoMPZL" TargetMode="External"/><Relationship Id="rId426" Type="http://schemas.openxmlformats.org/officeDocument/2006/relationships/hyperlink" Target="https://yandex.ru/maps/-/CLWoiEoW" TargetMode="External"/><Relationship Id="rId230" Type="http://schemas.openxmlformats.org/officeDocument/2006/relationships/hyperlink" Target="https://disk.yandex.ru/i/lDMEpq8tTHxv_w" TargetMode="External"/><Relationship Id="rId468" Type="http://schemas.openxmlformats.org/officeDocument/2006/relationships/hyperlink" Target="https://yandex.ru/maps/-/CLWXMK3D" TargetMode="External"/><Relationship Id="rId25" Type="http://schemas.openxmlformats.org/officeDocument/2006/relationships/hyperlink" Target="https://yandex.ru/maps/-/CHCqESOr" TargetMode="External"/><Relationship Id="rId67" Type="http://schemas.openxmlformats.org/officeDocument/2006/relationships/hyperlink" Target="https://yandex.ru/maps/-/CHC9nZ5r" TargetMode="External"/><Relationship Id="rId272" Type="http://schemas.openxmlformats.org/officeDocument/2006/relationships/hyperlink" Target="https://disk.yandex.ru/i/VyIIEaZxnelUvA" TargetMode="External"/><Relationship Id="rId328" Type="http://schemas.openxmlformats.org/officeDocument/2006/relationships/hyperlink" Target="https://yandex.ru/maps/-/CLWoAMJO" TargetMode="External"/><Relationship Id="rId535" Type="http://schemas.openxmlformats.org/officeDocument/2006/relationships/hyperlink" Target="https://yandex.ru/maps/-/CLWXYZz~" TargetMode="External"/><Relationship Id="rId132" Type="http://schemas.openxmlformats.org/officeDocument/2006/relationships/hyperlink" Target="https://disk.yandex.ru/i/j1TIZG8cnnDexg" TargetMode="External"/><Relationship Id="rId174" Type="http://schemas.openxmlformats.org/officeDocument/2006/relationships/hyperlink" Target="https://disk.yandex.ru/i/hTw73L6rxum1Rg" TargetMode="External"/><Relationship Id="rId381" Type="http://schemas.openxmlformats.org/officeDocument/2006/relationships/hyperlink" Target="https://yandex.ru/maps/-/CLWoQ-mR" TargetMode="External"/><Relationship Id="rId220" Type="http://schemas.openxmlformats.org/officeDocument/2006/relationships/hyperlink" Target="https://disk.yandex.ru/i/nH-UNu6NJe1A_g" TargetMode="External"/><Relationship Id="rId241" Type="http://schemas.openxmlformats.org/officeDocument/2006/relationships/hyperlink" Target="https://disk.yandex.ru/i/FmGROvpx8pKdrw" TargetMode="External"/><Relationship Id="rId437" Type="http://schemas.openxmlformats.org/officeDocument/2006/relationships/hyperlink" Target="https://yandex.ru/maps/-/CLWXEBoO" TargetMode="External"/><Relationship Id="rId458" Type="http://schemas.openxmlformats.org/officeDocument/2006/relationships/hyperlink" Target="https://yandex.ru/maps/-/CLWXMM6c" TargetMode="External"/><Relationship Id="rId479" Type="http://schemas.openxmlformats.org/officeDocument/2006/relationships/hyperlink" Target="https://yandex.ru/maps/-/CLWXQE8b" TargetMode="External"/><Relationship Id="rId15" Type="http://schemas.openxmlformats.org/officeDocument/2006/relationships/hyperlink" Target="https://yandex.ru/maps/-/CLW8aZ4N" TargetMode="External"/><Relationship Id="rId36" Type="http://schemas.openxmlformats.org/officeDocument/2006/relationships/hyperlink" Target="https://yandex.ru/maps/-/CHC96Yls" TargetMode="External"/><Relationship Id="rId57" Type="http://schemas.openxmlformats.org/officeDocument/2006/relationships/hyperlink" Target="https://yandex.ru/maps/-/CHC9jN~K" TargetMode="External"/><Relationship Id="rId262" Type="http://schemas.openxmlformats.org/officeDocument/2006/relationships/hyperlink" Target="https://disk.yandex.ru/i/OTnhSpm0okxmUA" TargetMode="External"/><Relationship Id="rId283" Type="http://schemas.openxmlformats.org/officeDocument/2006/relationships/hyperlink" Target="https://disk.yandex.ru/i/RhI8wmLK2hPO2g" TargetMode="External"/><Relationship Id="rId318" Type="http://schemas.openxmlformats.org/officeDocument/2006/relationships/hyperlink" Target="https://disk.yandex.ru/i/WIW1blsUU6YN-A" TargetMode="External"/><Relationship Id="rId339" Type="http://schemas.openxmlformats.org/officeDocument/2006/relationships/hyperlink" Target="https://yandex.ru/maps/-/CLWoEIme" TargetMode="External"/><Relationship Id="rId490" Type="http://schemas.openxmlformats.org/officeDocument/2006/relationships/hyperlink" Target="https://yandex.ru/maps/-/CLWXQC7U" TargetMode="External"/><Relationship Id="rId504" Type="http://schemas.openxmlformats.org/officeDocument/2006/relationships/hyperlink" Target="https://yandex.ru/maps/-/CLWXUQ5Y" TargetMode="External"/><Relationship Id="rId525" Type="http://schemas.openxmlformats.org/officeDocument/2006/relationships/hyperlink" Target="https://yandex.ru/maps/-/CLWXYEnu" TargetMode="External"/><Relationship Id="rId546" Type="http://schemas.openxmlformats.org/officeDocument/2006/relationships/hyperlink" Target="https://yandex.ru/maps/-/CLWXYPZ3" TargetMode="External"/><Relationship Id="rId78" Type="http://schemas.openxmlformats.org/officeDocument/2006/relationships/hyperlink" Target="https://yandex.ru/maps/-/CHC9r01r" TargetMode="External"/><Relationship Id="rId99" Type="http://schemas.openxmlformats.org/officeDocument/2006/relationships/hyperlink" Target="https://disk.yandex.ru/i/lPVYgivylMoACg" TargetMode="External"/><Relationship Id="rId101" Type="http://schemas.openxmlformats.org/officeDocument/2006/relationships/hyperlink" Target="https://disk.yandex.ru/i/PxuIpzyJopHBvw" TargetMode="External"/><Relationship Id="rId122" Type="http://schemas.openxmlformats.org/officeDocument/2006/relationships/hyperlink" Target="https://disk.yandex.ru/i/x9fFzF54mpQvfQ" TargetMode="External"/><Relationship Id="rId143" Type="http://schemas.openxmlformats.org/officeDocument/2006/relationships/hyperlink" Target="https://disk.yandex.ru/i/Vr1-aDOfAyEx7g" TargetMode="External"/><Relationship Id="rId164" Type="http://schemas.openxmlformats.org/officeDocument/2006/relationships/hyperlink" Target="https://disk.yandex.ru/i/7DwSLvexExONTA" TargetMode="External"/><Relationship Id="rId185" Type="http://schemas.openxmlformats.org/officeDocument/2006/relationships/hyperlink" Target="https://disk.yandex.ru/i/1UNdGswNxIoBwg" TargetMode="External"/><Relationship Id="rId350" Type="http://schemas.openxmlformats.org/officeDocument/2006/relationships/hyperlink" Target="https://yandex.ru/maps/-/CLWoELIj" TargetMode="External"/><Relationship Id="rId371" Type="http://schemas.openxmlformats.org/officeDocument/2006/relationships/hyperlink" Target="https://yandex.ru/maps/-/CLWoM2Nd" TargetMode="External"/><Relationship Id="rId406" Type="http://schemas.openxmlformats.org/officeDocument/2006/relationships/hyperlink" Target="https://yandex.ru/maps/-/CLWo4U3l" TargetMode="External"/><Relationship Id="rId9" Type="http://schemas.openxmlformats.org/officeDocument/2006/relationships/hyperlink" Target="https://yandex.ru/maps/-/CLW8aY2R" TargetMode="External"/><Relationship Id="rId210" Type="http://schemas.openxmlformats.org/officeDocument/2006/relationships/hyperlink" Target="https://disk.yandex.ru/i/9UTfTBdIfV07cQ" TargetMode="External"/><Relationship Id="rId392" Type="http://schemas.openxmlformats.org/officeDocument/2006/relationships/hyperlink" Target="https://yandex.ru/maps/-/CLWoYE8-" TargetMode="External"/><Relationship Id="rId427" Type="http://schemas.openxmlformats.org/officeDocument/2006/relationships/hyperlink" Target="https://yandex.ru/maps/-/CLWoiU4C" TargetMode="External"/><Relationship Id="rId448" Type="http://schemas.openxmlformats.org/officeDocument/2006/relationships/hyperlink" Target="https://yandex.ru/maps/-/CLWXIS73" TargetMode="External"/><Relationship Id="rId469" Type="http://schemas.openxmlformats.org/officeDocument/2006/relationships/hyperlink" Target="https://yandex.ru/maps/-/CLWXMWNx" TargetMode="External"/><Relationship Id="rId26" Type="http://schemas.openxmlformats.org/officeDocument/2006/relationships/hyperlink" Target="https://yandex.ru/maps/-/CHCq5I3W" TargetMode="External"/><Relationship Id="rId231" Type="http://schemas.openxmlformats.org/officeDocument/2006/relationships/hyperlink" Target="https://disk.yandex.ru/i/6m1Yhpu24LYgCA" TargetMode="External"/><Relationship Id="rId252" Type="http://schemas.openxmlformats.org/officeDocument/2006/relationships/hyperlink" Target="https://disk.yandex.ru/i/rOBdfkH4xE2V2Q" TargetMode="External"/><Relationship Id="rId273" Type="http://schemas.openxmlformats.org/officeDocument/2006/relationships/hyperlink" Target="https://disk.yandex.ru/i/RwqUhOuq2PW-6Q" TargetMode="External"/><Relationship Id="rId294" Type="http://schemas.openxmlformats.org/officeDocument/2006/relationships/hyperlink" Target="https://disk.yandex.ru/i/AHiF634FuNLP6Q" TargetMode="External"/><Relationship Id="rId308" Type="http://schemas.openxmlformats.org/officeDocument/2006/relationships/hyperlink" Target="https://disk.yandex.ru/i/CY05Khp0THko6A" TargetMode="External"/><Relationship Id="rId329" Type="http://schemas.openxmlformats.org/officeDocument/2006/relationships/hyperlink" Target="https://yandex.ru/maps/-/CLWoA4Ku" TargetMode="External"/><Relationship Id="rId480" Type="http://schemas.openxmlformats.org/officeDocument/2006/relationships/hyperlink" Target="https://yandex.ru/maps/-/CLWXQMyR" TargetMode="External"/><Relationship Id="rId515" Type="http://schemas.openxmlformats.org/officeDocument/2006/relationships/hyperlink" Target="https://yandex.ru/maps/-/CLWXUK3N" TargetMode="External"/><Relationship Id="rId536" Type="http://schemas.openxmlformats.org/officeDocument/2006/relationships/hyperlink" Target="https://yandex.ru/maps/-/CLWXY67m" TargetMode="External"/><Relationship Id="rId47" Type="http://schemas.openxmlformats.org/officeDocument/2006/relationships/hyperlink" Target="https://yandex.ru/maps/-/CHC9fMnF" TargetMode="External"/><Relationship Id="rId68" Type="http://schemas.openxmlformats.org/officeDocument/2006/relationships/hyperlink" Target="https://yandex.ru/maps/-/CHC9nS2e" TargetMode="External"/><Relationship Id="rId89" Type="http://schemas.openxmlformats.org/officeDocument/2006/relationships/hyperlink" Target="https://yandex.ru/maps/-/CHC9v-9q" TargetMode="External"/><Relationship Id="rId112" Type="http://schemas.openxmlformats.org/officeDocument/2006/relationships/hyperlink" Target="https://disk.yandex.ru/i/lBYsWJOd7xvqwg" TargetMode="External"/><Relationship Id="rId133" Type="http://schemas.openxmlformats.org/officeDocument/2006/relationships/hyperlink" Target="https://disk.yandex.ru/i/iAM7URl_FBtsBQ" TargetMode="External"/><Relationship Id="rId154" Type="http://schemas.openxmlformats.org/officeDocument/2006/relationships/hyperlink" Target="https://disk.yandex.ru/i/yTBP8D-3wcEqRA" TargetMode="External"/><Relationship Id="rId175" Type="http://schemas.openxmlformats.org/officeDocument/2006/relationships/hyperlink" Target="https://disk.yandex.ru/i/czQ97m5M2CkpfA" TargetMode="External"/><Relationship Id="rId340" Type="http://schemas.openxmlformats.org/officeDocument/2006/relationships/hyperlink" Target="https://yandex.ru/maps/-/CLWoEYmh" TargetMode="External"/><Relationship Id="rId361" Type="http://schemas.openxmlformats.org/officeDocument/2006/relationships/hyperlink" Target="https://yandex.ru/maps/-/CLWoILl-" TargetMode="External"/><Relationship Id="rId196" Type="http://schemas.openxmlformats.org/officeDocument/2006/relationships/hyperlink" Target="https://yandex.ru/maps/-/CLW8BCl7" TargetMode="External"/><Relationship Id="rId200" Type="http://schemas.openxmlformats.org/officeDocument/2006/relationships/hyperlink" Target="https://yandex.ru/maps/-/CLW8B09B" TargetMode="External"/><Relationship Id="rId382" Type="http://schemas.openxmlformats.org/officeDocument/2006/relationships/hyperlink" Target="https://yandex.ru/maps/-/CLWoUI9q" TargetMode="External"/><Relationship Id="rId417" Type="http://schemas.openxmlformats.org/officeDocument/2006/relationships/hyperlink" Target="https://yandex.ru/maps/-/CLWoeFzi" TargetMode="External"/><Relationship Id="rId438" Type="http://schemas.openxmlformats.org/officeDocument/2006/relationships/hyperlink" Target="https://yandex.ru/maps/-/CLWXEZN7" TargetMode="External"/><Relationship Id="rId459" Type="http://schemas.openxmlformats.org/officeDocument/2006/relationships/hyperlink" Target="https://yandex.ru/maps/-/CLWXMQLn" TargetMode="External"/><Relationship Id="rId16" Type="http://schemas.openxmlformats.org/officeDocument/2006/relationships/hyperlink" Target="https://yandex.ru/maps/-/CLW8a669" TargetMode="External"/><Relationship Id="rId221" Type="http://schemas.openxmlformats.org/officeDocument/2006/relationships/hyperlink" Target="https://disk.yandex.ru/i/cDqcehx0h7zezw" TargetMode="External"/><Relationship Id="rId242" Type="http://schemas.openxmlformats.org/officeDocument/2006/relationships/hyperlink" Target="https://disk.yandex.ru/i/H-W9BkUCLWEgTw" TargetMode="External"/><Relationship Id="rId263" Type="http://schemas.openxmlformats.org/officeDocument/2006/relationships/hyperlink" Target="https://disk.yandex.ru/i/xDcQLToBQBJgmg" TargetMode="External"/><Relationship Id="rId284" Type="http://schemas.openxmlformats.org/officeDocument/2006/relationships/hyperlink" Target="https://disk.yandex.ru/i/RZGrtNJIf6FGxg" TargetMode="External"/><Relationship Id="rId319" Type="http://schemas.openxmlformats.org/officeDocument/2006/relationships/hyperlink" Target="https://disk.yandex.ru/i/FsVD1CBzNb_ePw" TargetMode="External"/><Relationship Id="rId470" Type="http://schemas.openxmlformats.org/officeDocument/2006/relationships/hyperlink" Target="https://yandex.ru/maps/-/CLWXM0Zk" TargetMode="External"/><Relationship Id="rId491" Type="http://schemas.openxmlformats.org/officeDocument/2006/relationships/hyperlink" Target="https://yandex.ru/maps/-/CLWXQG9b" TargetMode="External"/><Relationship Id="rId505" Type="http://schemas.openxmlformats.org/officeDocument/2006/relationships/hyperlink" Target="https://yandex.ru/maps/-/CLWXUU8c" TargetMode="External"/><Relationship Id="rId526" Type="http://schemas.openxmlformats.org/officeDocument/2006/relationships/hyperlink" Target="https://yandex.ru/maps/-/CLWXYILp" TargetMode="External"/><Relationship Id="rId37" Type="http://schemas.openxmlformats.org/officeDocument/2006/relationships/hyperlink" Target="https://yandex.ru/maps/-/CHC96RJ2" TargetMode="External"/><Relationship Id="rId58" Type="http://schemas.openxmlformats.org/officeDocument/2006/relationships/hyperlink" Target="https://yandex.ru/maps/-/CHC9jN~K" TargetMode="External"/><Relationship Id="rId79" Type="http://schemas.openxmlformats.org/officeDocument/2006/relationships/hyperlink" Target="https://yandex.ru/maps/-/CHC9rTm0" TargetMode="External"/><Relationship Id="rId102" Type="http://schemas.openxmlformats.org/officeDocument/2006/relationships/hyperlink" Target="https://disk.yandex.ru/i/zalT8OE9fngSOg" TargetMode="External"/><Relationship Id="rId123" Type="http://schemas.openxmlformats.org/officeDocument/2006/relationships/hyperlink" Target="https://disk.yandex.ru/i/iXPdYSQms1sZhA" TargetMode="External"/><Relationship Id="rId144" Type="http://schemas.openxmlformats.org/officeDocument/2006/relationships/hyperlink" Target="https://disk.yandex.ru/i/XVmd94L2XETrrg" TargetMode="External"/><Relationship Id="rId330" Type="http://schemas.openxmlformats.org/officeDocument/2006/relationships/hyperlink" Target="https://yandex.ru/maps/-/CLWoAMJO" TargetMode="External"/><Relationship Id="rId547" Type="http://schemas.openxmlformats.org/officeDocument/2006/relationships/hyperlink" Target="https://yandex.ru/maps/-/CLWXYTy9" TargetMode="External"/><Relationship Id="rId90" Type="http://schemas.openxmlformats.org/officeDocument/2006/relationships/hyperlink" Target="https://disk.yandex.ru/i/9S6t6maBumjYMA" TargetMode="External"/><Relationship Id="rId165" Type="http://schemas.openxmlformats.org/officeDocument/2006/relationships/hyperlink" Target="https://disk.yandex.ru/i/iBW3EK8Rg3Gkqg" TargetMode="External"/><Relationship Id="rId186" Type="http://schemas.openxmlformats.org/officeDocument/2006/relationships/hyperlink" Target="https://disk.yandex.ru/i/s04KHVqwdv49hQ" TargetMode="External"/><Relationship Id="rId351" Type="http://schemas.openxmlformats.org/officeDocument/2006/relationships/hyperlink" Target="https://yandex.ru/maps/-/CLWoETLW" TargetMode="External"/><Relationship Id="rId372" Type="http://schemas.openxmlformats.org/officeDocument/2006/relationships/hyperlink" Target="https://yandex.ru/maps/-/CLWoQIi8" TargetMode="External"/><Relationship Id="rId393" Type="http://schemas.openxmlformats.org/officeDocument/2006/relationships/hyperlink" Target="https://yandex.ru/maps/-/CLWoYU8W" TargetMode="External"/><Relationship Id="rId407" Type="http://schemas.openxmlformats.org/officeDocument/2006/relationships/hyperlink" Target="https://yandex.ru/maps/-/CLWo4F2G" TargetMode="External"/><Relationship Id="rId428" Type="http://schemas.openxmlformats.org/officeDocument/2006/relationships/hyperlink" Target="https://yandex.ru/maps/-/CLWoiJ~k" TargetMode="External"/><Relationship Id="rId449" Type="http://schemas.openxmlformats.org/officeDocument/2006/relationships/hyperlink" Target="https://yandex.ru/maps/-/CLWXIWlX" TargetMode="External"/><Relationship Id="rId211" Type="http://schemas.openxmlformats.org/officeDocument/2006/relationships/hyperlink" Target="https://disk.yandex.ru/i/WO5_jpH2Is7log" TargetMode="External"/><Relationship Id="rId232" Type="http://schemas.openxmlformats.org/officeDocument/2006/relationships/hyperlink" Target="https://disk.yandex.ru/i/Iljv4FXXQLtU2A" TargetMode="External"/><Relationship Id="rId253" Type="http://schemas.openxmlformats.org/officeDocument/2006/relationships/hyperlink" Target="https://disk.yandex.ru/i/xQepTe9ZK1XYJA" TargetMode="External"/><Relationship Id="rId274" Type="http://schemas.openxmlformats.org/officeDocument/2006/relationships/hyperlink" Target="https://disk.yandex.ru/i/O3Z1vgeRIIK71g" TargetMode="External"/><Relationship Id="rId295" Type="http://schemas.openxmlformats.org/officeDocument/2006/relationships/hyperlink" Target="https://disk.yandex.ru/i/JC3GGMiigcbO_Q" TargetMode="External"/><Relationship Id="rId309" Type="http://schemas.openxmlformats.org/officeDocument/2006/relationships/hyperlink" Target="https://disk.yandex.ru/i/6tGeW4E-OojtBQ" TargetMode="External"/><Relationship Id="rId460" Type="http://schemas.openxmlformats.org/officeDocument/2006/relationships/hyperlink" Target="https://yandex.ru/maps/-/CLWXM45p" TargetMode="External"/><Relationship Id="rId481" Type="http://schemas.openxmlformats.org/officeDocument/2006/relationships/hyperlink" Target="https://yandex.ru/maps/-/CLWXQQ6~" TargetMode="External"/><Relationship Id="rId516" Type="http://schemas.openxmlformats.org/officeDocument/2006/relationships/hyperlink" Target="https://yandex.ru/maps/-/CLWXUSNo" TargetMode="External"/><Relationship Id="rId27" Type="http://schemas.openxmlformats.org/officeDocument/2006/relationships/hyperlink" Target="https://yandex.ru/maps/-/CHCq5I3W" TargetMode="External"/><Relationship Id="rId48" Type="http://schemas.openxmlformats.org/officeDocument/2006/relationships/hyperlink" Target="https://yandex.ru/maps/-/CHC9f49l" TargetMode="External"/><Relationship Id="rId69" Type="http://schemas.openxmlformats.org/officeDocument/2006/relationships/hyperlink" Target="https://yandex.ru/maps/-/CHC9nDNp" TargetMode="External"/><Relationship Id="rId113" Type="http://schemas.openxmlformats.org/officeDocument/2006/relationships/hyperlink" Target="https://disk.yandex.ru/i/mACePz2NAE5r5g" TargetMode="External"/><Relationship Id="rId134" Type="http://schemas.openxmlformats.org/officeDocument/2006/relationships/hyperlink" Target="https://disk.yandex.ru/i/Te7vpsk3MMVlYA" TargetMode="External"/><Relationship Id="rId320" Type="http://schemas.openxmlformats.org/officeDocument/2006/relationships/hyperlink" Target="https://yandex.ru/maps/-/CLWk7C57" TargetMode="External"/><Relationship Id="rId537" Type="http://schemas.openxmlformats.org/officeDocument/2006/relationships/hyperlink" Target="https://yandex.ru/maps/-/CLWXYCkq" TargetMode="External"/><Relationship Id="rId80" Type="http://schemas.openxmlformats.org/officeDocument/2006/relationships/hyperlink" Target="https://yandex.ru/maps/-/CHC9rTm0" TargetMode="External"/><Relationship Id="rId155" Type="http://schemas.openxmlformats.org/officeDocument/2006/relationships/hyperlink" Target="https://disk.yandex.ru/i/AnSf1Rtj8Jv8iQ" TargetMode="External"/><Relationship Id="rId176" Type="http://schemas.openxmlformats.org/officeDocument/2006/relationships/hyperlink" Target="https://disk.yandex.ru/i/nPijYJyivK8raQ" TargetMode="External"/><Relationship Id="rId197" Type="http://schemas.openxmlformats.org/officeDocument/2006/relationships/hyperlink" Target="https://yandex.ru/maps/-/CLW8BO3K" TargetMode="External"/><Relationship Id="rId341" Type="http://schemas.openxmlformats.org/officeDocument/2006/relationships/hyperlink" Target="https://yandex.ru/maps/-/CLWoEF15" TargetMode="External"/><Relationship Id="rId362" Type="http://schemas.openxmlformats.org/officeDocument/2006/relationships/hyperlink" Target="https://yandex.ru/maps/-/CLWoILl-" TargetMode="External"/><Relationship Id="rId383" Type="http://schemas.openxmlformats.org/officeDocument/2006/relationships/hyperlink" Target="https://yandex.ru/maps/-/CLWoU4IH" TargetMode="External"/><Relationship Id="rId418" Type="http://schemas.openxmlformats.org/officeDocument/2006/relationships/hyperlink" Target="https://yandex.ru/maps/-/CLWoeVMj" TargetMode="External"/><Relationship Id="rId439" Type="http://schemas.openxmlformats.org/officeDocument/2006/relationships/hyperlink" Target="https://yandex.ru/maps/-/CLWXECM0" TargetMode="External"/><Relationship Id="rId201" Type="http://schemas.openxmlformats.org/officeDocument/2006/relationships/hyperlink" Target="https://disk.yandex.ru/i/ZoigCtsodEwg8g" TargetMode="External"/><Relationship Id="rId222" Type="http://schemas.openxmlformats.org/officeDocument/2006/relationships/hyperlink" Target="https://disk.yandex.ru/i/36XhEsBJgUQyug" TargetMode="External"/><Relationship Id="rId243" Type="http://schemas.openxmlformats.org/officeDocument/2006/relationships/hyperlink" Target="https://disk.yandex.ru/i/TlsLnuisesv6qg" TargetMode="External"/><Relationship Id="rId264" Type="http://schemas.openxmlformats.org/officeDocument/2006/relationships/hyperlink" Target="https://disk.yandex.ru/i/HiwnMHvp0QdtIQ" TargetMode="External"/><Relationship Id="rId285" Type="http://schemas.openxmlformats.org/officeDocument/2006/relationships/hyperlink" Target="https://disk.yandex.ru/i/2DjyZOctKm_aAA" TargetMode="External"/><Relationship Id="rId450" Type="http://schemas.openxmlformats.org/officeDocument/2006/relationships/hyperlink" Target="https://yandex.ru/maps/-/CLWXI8mQ" TargetMode="External"/><Relationship Id="rId471" Type="http://schemas.openxmlformats.org/officeDocument/2006/relationships/hyperlink" Target="https://yandex.ru/maps/-/CLWXM8oP" TargetMode="External"/><Relationship Id="rId506" Type="http://schemas.openxmlformats.org/officeDocument/2006/relationships/hyperlink" Target="https://yandex.ru/maps/-/CLWXUYLP" TargetMode="External"/><Relationship Id="rId17" Type="http://schemas.openxmlformats.org/officeDocument/2006/relationships/hyperlink" Target="https://yandex.ru/maps/-/CLW8aGNq" TargetMode="External"/><Relationship Id="rId38" Type="http://schemas.openxmlformats.org/officeDocument/2006/relationships/hyperlink" Target="https://yandex.ru/maps/-/CHC96Oin" TargetMode="External"/><Relationship Id="rId59" Type="http://schemas.openxmlformats.org/officeDocument/2006/relationships/hyperlink" Target="https://yandex.ru/maps/-/CHC9jOjP" TargetMode="External"/><Relationship Id="rId103" Type="http://schemas.openxmlformats.org/officeDocument/2006/relationships/hyperlink" Target="https://disk.yandex.ru/i/L_z4PtbsoCbLtQ" TargetMode="External"/><Relationship Id="rId124" Type="http://schemas.openxmlformats.org/officeDocument/2006/relationships/hyperlink" Target="https://disk.yandex.ru/i/LjTjFzxiABsoZQ" TargetMode="External"/><Relationship Id="rId310" Type="http://schemas.openxmlformats.org/officeDocument/2006/relationships/hyperlink" Target="https://disk.yandex.ru/i/vPB_nZpaQv0Sng" TargetMode="External"/><Relationship Id="rId492" Type="http://schemas.openxmlformats.org/officeDocument/2006/relationships/hyperlink" Target="https://yandex.ru/maps/-/CLWXQKKH" TargetMode="External"/><Relationship Id="rId527" Type="http://schemas.openxmlformats.org/officeDocument/2006/relationships/hyperlink" Target="https://yandex.ru/maps/-/CLWXYMlp" TargetMode="External"/><Relationship Id="rId548" Type="http://schemas.openxmlformats.org/officeDocument/2006/relationships/hyperlink" Target="https://yandex.ru/maps/-/CLWXY2kt" TargetMode="External"/><Relationship Id="rId70" Type="http://schemas.openxmlformats.org/officeDocument/2006/relationships/hyperlink" Target="https://yandex.ru/maps/-/CHC9nT9m" TargetMode="External"/><Relationship Id="rId91" Type="http://schemas.openxmlformats.org/officeDocument/2006/relationships/hyperlink" Target="https://disk.yandex.ru/i/RooYUpENx6HSdQ" TargetMode="External"/><Relationship Id="rId145" Type="http://schemas.openxmlformats.org/officeDocument/2006/relationships/hyperlink" Target="https://disk.yandex.ru/i/WdYWQlGEJJ6REQ" TargetMode="External"/><Relationship Id="rId166" Type="http://schemas.openxmlformats.org/officeDocument/2006/relationships/hyperlink" Target="https://disk.yandex.ru/i/AiWWsQyjOXMmmQ" TargetMode="External"/><Relationship Id="rId187" Type="http://schemas.openxmlformats.org/officeDocument/2006/relationships/hyperlink" Target="https://yandex.ru/maps/-/CLW8BYkS" TargetMode="External"/><Relationship Id="rId331" Type="http://schemas.openxmlformats.org/officeDocument/2006/relationships/hyperlink" Target="https://yandex.ru/maps/-/CLWoAMJO" TargetMode="External"/><Relationship Id="rId352" Type="http://schemas.openxmlformats.org/officeDocument/2006/relationships/hyperlink" Target="https://yandex.ru/maps/-/CLWoIAik" TargetMode="External"/><Relationship Id="rId373" Type="http://schemas.openxmlformats.org/officeDocument/2006/relationships/hyperlink" Target="https://yandex.ru/maps/-/CLWoQU9w" TargetMode="External"/><Relationship Id="rId394" Type="http://schemas.openxmlformats.org/officeDocument/2006/relationships/hyperlink" Target="https://yandex.ru/maps/-/CLWoYU8W" TargetMode="External"/><Relationship Id="rId408" Type="http://schemas.openxmlformats.org/officeDocument/2006/relationships/hyperlink" Target="https://yandex.ru/maps/-/CLWoaS~v" TargetMode="External"/><Relationship Id="rId429" Type="http://schemas.openxmlformats.org/officeDocument/2006/relationships/hyperlink" Target="https://yandex.ru/maps/-/CLWoiZ92" TargetMode="External"/><Relationship Id="rId1" Type="http://schemas.openxmlformats.org/officeDocument/2006/relationships/hyperlink" Target="https://yandex.ru/maps/-/CLW84LZB" TargetMode="External"/><Relationship Id="rId212" Type="http://schemas.openxmlformats.org/officeDocument/2006/relationships/hyperlink" Target="https://disk.yandex.ru/i/xTK-_78_wXFnoA" TargetMode="External"/><Relationship Id="rId233" Type="http://schemas.openxmlformats.org/officeDocument/2006/relationships/hyperlink" Target="https://disk.yandex.ru/i/Tgx3QM8bs26XqA" TargetMode="External"/><Relationship Id="rId254" Type="http://schemas.openxmlformats.org/officeDocument/2006/relationships/hyperlink" Target="https://disk.yandex.ru/i/xRfcUouH3FqxEg" TargetMode="External"/><Relationship Id="rId440" Type="http://schemas.openxmlformats.org/officeDocument/2006/relationships/hyperlink" Target="https://yandex.ru/maps/-/CLWXEGNt" TargetMode="External"/><Relationship Id="rId28" Type="http://schemas.openxmlformats.org/officeDocument/2006/relationships/hyperlink" Target="https://yandex.ru/maps/-/CHRDUEMU" TargetMode="External"/><Relationship Id="rId49" Type="http://schemas.openxmlformats.org/officeDocument/2006/relationships/hyperlink" Target="https://yandex.ru/maps/-/CHC9fVy1" TargetMode="External"/><Relationship Id="rId114" Type="http://schemas.openxmlformats.org/officeDocument/2006/relationships/hyperlink" Target="https://disk.yandex.ru/i/dt9wJZV9j6yt2Q" TargetMode="External"/><Relationship Id="rId275" Type="http://schemas.openxmlformats.org/officeDocument/2006/relationships/hyperlink" Target="https://disk.yandex.ru/i/-fnmKOQdrePjlQ" TargetMode="External"/><Relationship Id="rId296" Type="http://schemas.openxmlformats.org/officeDocument/2006/relationships/hyperlink" Target="https://disk.yandex.ru/i/lcyZQBqxnMlH_Q" TargetMode="External"/><Relationship Id="rId300" Type="http://schemas.openxmlformats.org/officeDocument/2006/relationships/hyperlink" Target="https://disk.yandex.ru/i/ooRoorRuea-t1g" TargetMode="External"/><Relationship Id="rId461" Type="http://schemas.openxmlformats.org/officeDocument/2006/relationships/hyperlink" Target="https://yandex.ru/maps/-/CLWXMBpC" TargetMode="External"/><Relationship Id="rId482" Type="http://schemas.openxmlformats.org/officeDocument/2006/relationships/hyperlink" Target="https://yandex.ru/maps/-/CLWXQU0D" TargetMode="External"/><Relationship Id="rId517" Type="http://schemas.openxmlformats.org/officeDocument/2006/relationships/hyperlink" Target="https://yandex.ru/maps/-/CLWXUW6i" TargetMode="External"/><Relationship Id="rId538" Type="http://schemas.openxmlformats.org/officeDocument/2006/relationships/hyperlink" Target="https://yandex.ru/maps/-/CLWXYG2D" TargetMode="External"/><Relationship Id="rId60" Type="http://schemas.openxmlformats.org/officeDocument/2006/relationships/hyperlink" Target="https://yandex.ru/maps/-/CHC9jOjP" TargetMode="External"/><Relationship Id="rId81" Type="http://schemas.openxmlformats.org/officeDocument/2006/relationships/hyperlink" Target="https://yandex.ru/maps/-/CHC9vEKM" TargetMode="External"/><Relationship Id="rId135" Type="http://schemas.openxmlformats.org/officeDocument/2006/relationships/hyperlink" Target="https://disk.yandex.ru/i/p3lCXnZKNbfgdw" TargetMode="External"/><Relationship Id="rId156" Type="http://schemas.openxmlformats.org/officeDocument/2006/relationships/hyperlink" Target="https://disk.yandex.ru/i/TNkG1c3m4YbPAw" TargetMode="External"/><Relationship Id="rId177" Type="http://schemas.openxmlformats.org/officeDocument/2006/relationships/hyperlink" Target="https://disk.yandex.ru/i/uuwbpFLrfJ7Ppg" TargetMode="External"/><Relationship Id="rId198" Type="http://schemas.openxmlformats.org/officeDocument/2006/relationships/hyperlink" Target="https://yandex.ru/maps/-/CLW8BO3K" TargetMode="External"/><Relationship Id="rId321" Type="http://schemas.openxmlformats.org/officeDocument/2006/relationships/hyperlink" Target="https://yandex.ru/maps/-/CLWk7OlS" TargetMode="External"/><Relationship Id="rId342" Type="http://schemas.openxmlformats.org/officeDocument/2006/relationships/hyperlink" Target="https://yandex.ru/maps/-/CLWoEF15" TargetMode="External"/><Relationship Id="rId363" Type="http://schemas.openxmlformats.org/officeDocument/2006/relationships/hyperlink" Target="https://yandex.ru/maps/-/CLWoMI5T" TargetMode="External"/><Relationship Id="rId384" Type="http://schemas.openxmlformats.org/officeDocument/2006/relationships/hyperlink" Target="https://yandex.ru/maps/-/CLWoUJZm" TargetMode="External"/><Relationship Id="rId419" Type="http://schemas.openxmlformats.org/officeDocument/2006/relationships/hyperlink" Target="https://yandex.ru/maps/-/CLWoeC45" TargetMode="External"/><Relationship Id="rId202" Type="http://schemas.openxmlformats.org/officeDocument/2006/relationships/hyperlink" Target="https://disk.yandex.ru/i/0j4MNlqVN2FRsw" TargetMode="External"/><Relationship Id="rId223" Type="http://schemas.openxmlformats.org/officeDocument/2006/relationships/hyperlink" Target="https://disk.yandex.ru/i/vvnT5aM9auFPkg" TargetMode="External"/><Relationship Id="rId244" Type="http://schemas.openxmlformats.org/officeDocument/2006/relationships/hyperlink" Target="https://disk.yandex.ru/i/w1r1viXzkZrdeA" TargetMode="External"/><Relationship Id="rId430" Type="http://schemas.openxmlformats.org/officeDocument/2006/relationships/hyperlink" Target="https://yandex.ru/maps/-/CLWoiOz~" TargetMode="External"/><Relationship Id="rId18" Type="http://schemas.openxmlformats.org/officeDocument/2006/relationships/hyperlink" Target="https://yandex.ru/maps/-/CLW8aK8i" TargetMode="External"/><Relationship Id="rId39" Type="http://schemas.openxmlformats.org/officeDocument/2006/relationships/hyperlink" Target="https://yandex.ru/maps/-/CHC96Oin" TargetMode="External"/><Relationship Id="rId265" Type="http://schemas.openxmlformats.org/officeDocument/2006/relationships/hyperlink" Target="https://disk.yandex.ru/i/eXI41CPp1MTffQ" TargetMode="External"/><Relationship Id="rId286" Type="http://schemas.openxmlformats.org/officeDocument/2006/relationships/hyperlink" Target="https://disk.yandex.ru/i/SLGXR_GF5blePQ" TargetMode="External"/><Relationship Id="rId451" Type="http://schemas.openxmlformats.org/officeDocument/2006/relationships/hyperlink" Target="https://yandex.ru/maps/-/CLWXID-J" TargetMode="External"/><Relationship Id="rId472" Type="http://schemas.openxmlformats.org/officeDocument/2006/relationships/hyperlink" Target="https://yandex.ru/maps/-/CLWXMDLe" TargetMode="External"/><Relationship Id="rId493" Type="http://schemas.openxmlformats.org/officeDocument/2006/relationships/hyperlink" Target="https://yandex.ru/maps/-/CLWXQOlz" TargetMode="External"/><Relationship Id="rId507" Type="http://schemas.openxmlformats.org/officeDocument/2006/relationships/hyperlink" Target="https://yandex.ru/maps/-/CLWXUBjr" TargetMode="External"/><Relationship Id="rId528" Type="http://schemas.openxmlformats.org/officeDocument/2006/relationships/hyperlink" Target="https://yandex.ru/maps/-/CLWXYUJZ" TargetMode="External"/><Relationship Id="rId549" Type="http://schemas.openxmlformats.org/officeDocument/2006/relationships/hyperlink" Target="https://yandex.ru/maps/-/CLWXY2kt" TargetMode="External"/><Relationship Id="rId50" Type="http://schemas.openxmlformats.org/officeDocument/2006/relationships/hyperlink" Target="https://yandex.ru/maps/-/CHC9fVy1" TargetMode="External"/><Relationship Id="rId104" Type="http://schemas.openxmlformats.org/officeDocument/2006/relationships/hyperlink" Target="https://disk.yandex.ru/i/L3HShhTFbvWbSg" TargetMode="External"/><Relationship Id="rId125" Type="http://schemas.openxmlformats.org/officeDocument/2006/relationships/hyperlink" Target="https://disk.yandex.ru/i/XC65uPKNWASYYw" TargetMode="External"/><Relationship Id="rId146" Type="http://schemas.openxmlformats.org/officeDocument/2006/relationships/hyperlink" Target="https://disk.yandex.ru/i/9l54LiCiUBhEIQ" TargetMode="External"/><Relationship Id="rId167" Type="http://schemas.openxmlformats.org/officeDocument/2006/relationships/hyperlink" Target="https://disk.yandex.ru/i/q-hgtxMg9pZwjQ" TargetMode="External"/><Relationship Id="rId188" Type="http://schemas.openxmlformats.org/officeDocument/2006/relationships/hyperlink" Target="https://yandex.ru/maps/-/CLW8BYkS" TargetMode="External"/><Relationship Id="rId311" Type="http://schemas.openxmlformats.org/officeDocument/2006/relationships/hyperlink" Target="https://disk.yandex.ru/i/Ji4_kS-YA0Rf2g" TargetMode="External"/><Relationship Id="rId332" Type="http://schemas.openxmlformats.org/officeDocument/2006/relationships/hyperlink" Target="https://yandex.ru/maps/-/CLWoAZlT" TargetMode="External"/><Relationship Id="rId353" Type="http://schemas.openxmlformats.org/officeDocument/2006/relationships/hyperlink" Target="https://yandex.ru/maps/-/CLWoIM8x" TargetMode="External"/><Relationship Id="rId374" Type="http://schemas.openxmlformats.org/officeDocument/2006/relationships/hyperlink" Target="https://yandex.ru/maps/-/CLWoQU9w" TargetMode="External"/><Relationship Id="rId395" Type="http://schemas.openxmlformats.org/officeDocument/2006/relationships/hyperlink" Target="https://yandex.ru/maps/-/CLWoYFne" TargetMode="External"/><Relationship Id="rId409" Type="http://schemas.openxmlformats.org/officeDocument/2006/relationships/hyperlink" Target="https://yandex.ru/maps/-/CLWoaS~v" TargetMode="External"/><Relationship Id="rId71" Type="http://schemas.openxmlformats.org/officeDocument/2006/relationships/hyperlink" Target="https://yandex.ru/maps/-/CHC9rEjj" TargetMode="External"/><Relationship Id="rId92" Type="http://schemas.openxmlformats.org/officeDocument/2006/relationships/hyperlink" Target="https://disk.yandex.ru/i/CxyGs3J_CUElwg" TargetMode="External"/><Relationship Id="rId213" Type="http://schemas.openxmlformats.org/officeDocument/2006/relationships/hyperlink" Target="https://disk.yandex.ru/i/ZShiPhqCsxUgog" TargetMode="External"/><Relationship Id="rId234" Type="http://schemas.openxmlformats.org/officeDocument/2006/relationships/hyperlink" Target="https://disk.yandex.ru/i/nnqEEp9uR9YVlA" TargetMode="External"/><Relationship Id="rId420" Type="http://schemas.openxmlformats.org/officeDocument/2006/relationships/hyperlink" Target="https://yandex.ru/maps/-/CLWoeOIY" TargetMode="External"/><Relationship Id="rId2" Type="http://schemas.openxmlformats.org/officeDocument/2006/relationships/hyperlink" Target="https://yandex.ru/maps/-/CLW84T5m" TargetMode="External"/><Relationship Id="rId29" Type="http://schemas.openxmlformats.org/officeDocument/2006/relationships/hyperlink" Target="https://yandex.ru/maps/-/CHRDUEMU" TargetMode="External"/><Relationship Id="rId255" Type="http://schemas.openxmlformats.org/officeDocument/2006/relationships/hyperlink" Target="https://disk.yandex.ru/i/P2a4xvSbj6UhQw" TargetMode="External"/><Relationship Id="rId276" Type="http://schemas.openxmlformats.org/officeDocument/2006/relationships/hyperlink" Target="https://disk.yandex.ru/i/Eqn1jS1oGCzoJg" TargetMode="External"/><Relationship Id="rId297" Type="http://schemas.openxmlformats.org/officeDocument/2006/relationships/hyperlink" Target="https://disk.yandex.ru/i/UCOISiPaS8bgqg" TargetMode="External"/><Relationship Id="rId441" Type="http://schemas.openxmlformats.org/officeDocument/2006/relationships/hyperlink" Target="https://yandex.ru/maps/-/CLWXES6E" TargetMode="External"/><Relationship Id="rId462" Type="http://schemas.openxmlformats.org/officeDocument/2006/relationships/hyperlink" Target="https://yandex.ru/maps/-/CLWXMJZc" TargetMode="External"/><Relationship Id="rId483" Type="http://schemas.openxmlformats.org/officeDocument/2006/relationships/hyperlink" Target="https://yandex.ru/maps/-/CLWXQYL0" TargetMode="External"/><Relationship Id="rId518" Type="http://schemas.openxmlformats.org/officeDocument/2006/relationships/hyperlink" Target="https://yandex.ru/maps/-/CLWXU8Kf" TargetMode="External"/><Relationship Id="rId539" Type="http://schemas.openxmlformats.org/officeDocument/2006/relationships/hyperlink" Target="https://yandex.ru/maps/-/CLWXYKpj" TargetMode="External"/><Relationship Id="rId40" Type="http://schemas.openxmlformats.org/officeDocument/2006/relationships/hyperlink" Target="https://yandex.ru/maps/-/CHC96-LP" TargetMode="External"/><Relationship Id="rId115" Type="http://schemas.openxmlformats.org/officeDocument/2006/relationships/hyperlink" Target="https://disk.yandex.ru/i/IYmWkHO9rCYutA" TargetMode="External"/><Relationship Id="rId136" Type="http://schemas.openxmlformats.org/officeDocument/2006/relationships/hyperlink" Target="https://disk.yandex.ru/i/nM6LZQVzd9XU1w" TargetMode="External"/><Relationship Id="rId157" Type="http://schemas.openxmlformats.org/officeDocument/2006/relationships/hyperlink" Target="https://disk.yandex.ru/i/NSFcRzKnbTPemw" TargetMode="External"/><Relationship Id="rId178" Type="http://schemas.openxmlformats.org/officeDocument/2006/relationships/hyperlink" Target="https://disk.yandex.ru/i/RKO1r4yhYDOdmw" TargetMode="External"/><Relationship Id="rId301" Type="http://schemas.openxmlformats.org/officeDocument/2006/relationships/hyperlink" Target="https://disk.yandex.ru/i/06cJ48KhT7LDrg" TargetMode="External"/><Relationship Id="rId322" Type="http://schemas.openxmlformats.org/officeDocument/2006/relationships/hyperlink" Target="https://yandex.ru/maps/-/CLWk78iQ" TargetMode="External"/><Relationship Id="rId343" Type="http://schemas.openxmlformats.org/officeDocument/2006/relationships/hyperlink" Target="https://yandex.ru/maps/-/CLWoEVnT" TargetMode="External"/><Relationship Id="rId364" Type="http://schemas.openxmlformats.org/officeDocument/2006/relationships/hyperlink" Target="https://yandex.ru/maps/-/CLWoMI5T" TargetMode="External"/><Relationship Id="rId550" Type="http://schemas.openxmlformats.org/officeDocument/2006/relationships/printerSettings" Target="../printerSettings/printerSettings1.bin"/><Relationship Id="rId61" Type="http://schemas.openxmlformats.org/officeDocument/2006/relationships/hyperlink" Target="https://yandex.ru/maps/-/CHC9jDOG" TargetMode="External"/><Relationship Id="rId82" Type="http://schemas.openxmlformats.org/officeDocument/2006/relationships/hyperlink" Target="https://yandex.ru/maps/-/CHC9vYYn" TargetMode="External"/><Relationship Id="rId199" Type="http://schemas.openxmlformats.org/officeDocument/2006/relationships/hyperlink" Target="https://yandex.ru/maps/-/CLW8B09B" TargetMode="External"/><Relationship Id="rId203" Type="http://schemas.openxmlformats.org/officeDocument/2006/relationships/hyperlink" Target="https://disk.yandex.ru/i/FhcNGO-Qc2gOhg" TargetMode="External"/><Relationship Id="rId385" Type="http://schemas.openxmlformats.org/officeDocument/2006/relationships/hyperlink" Target="https://yandex.ru/maps/-/CLWoUVjz" TargetMode="External"/><Relationship Id="rId19" Type="http://schemas.openxmlformats.org/officeDocument/2006/relationships/hyperlink" Target="https://yandex.ru/maps/-/CLW8aOnf" TargetMode="External"/><Relationship Id="rId224" Type="http://schemas.openxmlformats.org/officeDocument/2006/relationships/hyperlink" Target="https://disk.yandex.ru/i/HiYJJhx8CDD6Zg" TargetMode="External"/><Relationship Id="rId245" Type="http://schemas.openxmlformats.org/officeDocument/2006/relationships/hyperlink" Target="https://disk.yandex.ru/i/LcPDsaI5Rx186w" TargetMode="External"/><Relationship Id="rId266" Type="http://schemas.openxmlformats.org/officeDocument/2006/relationships/hyperlink" Target="https://disk.yandex.ru/i/yWhM6wcdys7Q5w" TargetMode="External"/><Relationship Id="rId287" Type="http://schemas.openxmlformats.org/officeDocument/2006/relationships/hyperlink" Target="https://disk.yandex.ru/i/iz-l2K8vOepe2A" TargetMode="External"/><Relationship Id="rId410" Type="http://schemas.openxmlformats.org/officeDocument/2006/relationships/hyperlink" Target="https://yandex.ru/maps/-/CLWoaDip" TargetMode="External"/><Relationship Id="rId431" Type="http://schemas.openxmlformats.org/officeDocument/2006/relationships/hyperlink" Target="https://yandex.ru/maps/-/CLWXA-8v" TargetMode="External"/><Relationship Id="rId452" Type="http://schemas.openxmlformats.org/officeDocument/2006/relationships/hyperlink" Target="https://yandex.ru/maps/-/CLWXIL5v" TargetMode="External"/><Relationship Id="rId473" Type="http://schemas.openxmlformats.org/officeDocument/2006/relationships/hyperlink" Target="https://yandex.ru/maps/-/CLWXMHpY" TargetMode="External"/><Relationship Id="rId494" Type="http://schemas.openxmlformats.org/officeDocument/2006/relationships/hyperlink" Target="https://yandex.ru/maps/-/CLWXQWIV" TargetMode="External"/><Relationship Id="rId508" Type="http://schemas.openxmlformats.org/officeDocument/2006/relationships/hyperlink" Target="https://yandex.ru/maps/-/CLWXUFp4" TargetMode="External"/><Relationship Id="rId529" Type="http://schemas.openxmlformats.org/officeDocument/2006/relationships/hyperlink" Target="https://yandex.ru/maps/-/CLWXYY-1" TargetMode="External"/><Relationship Id="rId30" Type="http://schemas.openxmlformats.org/officeDocument/2006/relationships/hyperlink" Target="https://yandex.ru/maps/-/CHC9V8iE" TargetMode="External"/><Relationship Id="rId105" Type="http://schemas.openxmlformats.org/officeDocument/2006/relationships/hyperlink" Target="https://disk.yandex.ru/i/4dWCl67tQYMANg" TargetMode="External"/><Relationship Id="rId126" Type="http://schemas.openxmlformats.org/officeDocument/2006/relationships/hyperlink" Target="https://disk.yandex.ru/i/SyGYWUeQ9xpVmg" TargetMode="External"/><Relationship Id="rId147" Type="http://schemas.openxmlformats.org/officeDocument/2006/relationships/hyperlink" Target="https://disk.yandex.ru/i/CmTwAVlix7O85Q" TargetMode="External"/><Relationship Id="rId168" Type="http://schemas.openxmlformats.org/officeDocument/2006/relationships/hyperlink" Target="https://disk.yandex.ru/i/1HPmmEtbvVudpQ" TargetMode="External"/><Relationship Id="rId312" Type="http://schemas.openxmlformats.org/officeDocument/2006/relationships/hyperlink" Target="https://disk.yandex.ru/i/i1CWS4mrtewiGQ" TargetMode="External"/><Relationship Id="rId333" Type="http://schemas.openxmlformats.org/officeDocument/2006/relationships/hyperlink" Target="https://yandex.ru/maps/-/CLWoAKNp" TargetMode="External"/><Relationship Id="rId354" Type="http://schemas.openxmlformats.org/officeDocument/2006/relationships/hyperlink" Target="https://yandex.ru/maps/-/CLWoIM8x" TargetMode="External"/><Relationship Id="rId540" Type="http://schemas.openxmlformats.org/officeDocument/2006/relationships/hyperlink" Target="https://yandex.ru/maps/-/CLWXYSi7" TargetMode="External"/><Relationship Id="rId51" Type="http://schemas.openxmlformats.org/officeDocument/2006/relationships/hyperlink" Target="https://yandex.ru/maps/-/CHC9fWob" TargetMode="External"/><Relationship Id="rId72" Type="http://schemas.openxmlformats.org/officeDocument/2006/relationships/hyperlink" Target="https://yandex.ru/maps/-/CHC9r4iX" TargetMode="External"/><Relationship Id="rId93" Type="http://schemas.openxmlformats.org/officeDocument/2006/relationships/hyperlink" Target="https://disk.yandex.ru/i/3g8nDlnNeytJBA" TargetMode="External"/><Relationship Id="rId189" Type="http://schemas.openxmlformats.org/officeDocument/2006/relationships/hyperlink" Target="https://yandex.ru/maps/-/CLW8BB2M" TargetMode="External"/><Relationship Id="rId375" Type="http://schemas.openxmlformats.org/officeDocument/2006/relationships/hyperlink" Target="https://yandex.ru/maps/-/CLWoQVYn" TargetMode="External"/><Relationship Id="rId396" Type="http://schemas.openxmlformats.org/officeDocument/2006/relationships/hyperlink" Target="https://yandex.ru/maps/-/CLWoYFne" TargetMode="External"/><Relationship Id="rId3" Type="http://schemas.openxmlformats.org/officeDocument/2006/relationships/hyperlink" Target="https://yandex.ru/maps/-/CLW8425K" TargetMode="External"/><Relationship Id="rId214" Type="http://schemas.openxmlformats.org/officeDocument/2006/relationships/hyperlink" Target="https://disk.yandex.ru/i/p3xt8oRO2M8raA" TargetMode="External"/><Relationship Id="rId235" Type="http://schemas.openxmlformats.org/officeDocument/2006/relationships/hyperlink" Target="https://disk.yandex.ru/i/tUOuo-JMvZeuXA" TargetMode="External"/><Relationship Id="rId256" Type="http://schemas.openxmlformats.org/officeDocument/2006/relationships/hyperlink" Target="https://disk.yandex.ru/i/RHihIZ81UCzQfw" TargetMode="External"/><Relationship Id="rId277" Type="http://schemas.openxmlformats.org/officeDocument/2006/relationships/hyperlink" Target="https://disk.yandex.ru/i/KW3JoYWdYKzJHQ" TargetMode="External"/><Relationship Id="rId298" Type="http://schemas.openxmlformats.org/officeDocument/2006/relationships/hyperlink" Target="https://disk.yandex.ru/i/5s7fgCKGNc1dPQ" TargetMode="External"/><Relationship Id="rId400" Type="http://schemas.openxmlformats.org/officeDocument/2006/relationships/hyperlink" Target="https://yandex.ru/maps/-/CLWoYO3X" TargetMode="External"/><Relationship Id="rId421" Type="http://schemas.openxmlformats.org/officeDocument/2006/relationships/hyperlink" Target="https://yandex.ru/maps/-/CLWoe06I" TargetMode="External"/><Relationship Id="rId442" Type="http://schemas.openxmlformats.org/officeDocument/2006/relationships/hyperlink" Target="https://yandex.ru/maps/-/CLWXE0mr" TargetMode="External"/><Relationship Id="rId463" Type="http://schemas.openxmlformats.org/officeDocument/2006/relationships/hyperlink" Target="https://yandex.ru/maps/-/CLWXMNoj" TargetMode="External"/><Relationship Id="rId484" Type="http://schemas.openxmlformats.org/officeDocument/2006/relationships/hyperlink" Target="https://yandex.ru/maps/-/CLWXQBmp" TargetMode="External"/><Relationship Id="rId519" Type="http://schemas.openxmlformats.org/officeDocument/2006/relationships/hyperlink" Target="https://yandex.ru/maps/-/CLWXUD1U" TargetMode="External"/><Relationship Id="rId116" Type="http://schemas.openxmlformats.org/officeDocument/2006/relationships/hyperlink" Target="https://disk.yandex.ru/i/S2A1Pn3d6B3FCA" TargetMode="External"/><Relationship Id="rId137" Type="http://schemas.openxmlformats.org/officeDocument/2006/relationships/hyperlink" Target="https://disk.yandex.ru/i/mFSzrP-IsvK7mw" TargetMode="External"/><Relationship Id="rId158" Type="http://schemas.openxmlformats.org/officeDocument/2006/relationships/hyperlink" Target="https://disk.yandex.ru/i/CIlrXL64pVTKtw" TargetMode="External"/><Relationship Id="rId302" Type="http://schemas.openxmlformats.org/officeDocument/2006/relationships/hyperlink" Target="https://disk.yandex.ru/i/L_IUcjr1Op4vdA" TargetMode="External"/><Relationship Id="rId323" Type="http://schemas.openxmlformats.org/officeDocument/2006/relationships/hyperlink" Target="https://yandex.ru/maps/-/CLWk78iQ" TargetMode="External"/><Relationship Id="rId344" Type="http://schemas.openxmlformats.org/officeDocument/2006/relationships/hyperlink" Target="https://yandex.ru/maps/-/CLWoEVnT" TargetMode="External"/><Relationship Id="rId530" Type="http://schemas.openxmlformats.org/officeDocument/2006/relationships/hyperlink" Target="https://yandex.ru/maps/-/CLWXY41A" TargetMode="External"/><Relationship Id="rId20" Type="http://schemas.openxmlformats.org/officeDocument/2006/relationships/hyperlink" Target="https://yandex.ru/maps/-/CLW8aSkQ" TargetMode="External"/><Relationship Id="rId41" Type="http://schemas.openxmlformats.org/officeDocument/2006/relationships/hyperlink" Target="https://yandex.ru/maps/-/CHC96-LP" TargetMode="External"/><Relationship Id="rId62" Type="http://schemas.openxmlformats.org/officeDocument/2006/relationships/hyperlink" Target="https://yandex.ru/maps/-/CHC9jXnu" TargetMode="External"/><Relationship Id="rId83" Type="http://schemas.openxmlformats.org/officeDocument/2006/relationships/hyperlink" Target="https://yandex.ru/maps/-/CHC9vYYn" TargetMode="External"/><Relationship Id="rId179" Type="http://schemas.openxmlformats.org/officeDocument/2006/relationships/hyperlink" Target="https://disk.yandex.ru/i/K__khJO50m0LDw" TargetMode="External"/><Relationship Id="rId365" Type="http://schemas.openxmlformats.org/officeDocument/2006/relationships/hyperlink" Target="https://yandex.ru/maps/-/CLWoMN~z" TargetMode="External"/><Relationship Id="rId386" Type="http://schemas.openxmlformats.org/officeDocument/2006/relationships/hyperlink" Target="https://yandex.ru/maps/-/CLWoUVjz" TargetMode="External"/><Relationship Id="rId190" Type="http://schemas.openxmlformats.org/officeDocument/2006/relationships/hyperlink" Target="https://yandex.ru/maps/-/CLW8BB2M" TargetMode="External"/><Relationship Id="rId204" Type="http://schemas.openxmlformats.org/officeDocument/2006/relationships/hyperlink" Target="https://disk.yandex.ru/i/ntntcX93t6D83g" TargetMode="External"/><Relationship Id="rId225" Type="http://schemas.openxmlformats.org/officeDocument/2006/relationships/hyperlink" Target="https://disk.yandex.ru/i/BmLV5c8B4AuREg" TargetMode="External"/><Relationship Id="rId246" Type="http://schemas.openxmlformats.org/officeDocument/2006/relationships/hyperlink" Target="https://disk.yandex.ru/i/uqoOZoxwx8D78A" TargetMode="External"/><Relationship Id="rId267" Type="http://schemas.openxmlformats.org/officeDocument/2006/relationships/hyperlink" Target="https://disk.yandex.ru/i/SqdX3hkImpktEg" TargetMode="External"/><Relationship Id="rId288" Type="http://schemas.openxmlformats.org/officeDocument/2006/relationships/hyperlink" Target="https://disk.yandex.ru/i/E4K9DGZ6gCr6Ig" TargetMode="External"/><Relationship Id="rId411" Type="http://schemas.openxmlformats.org/officeDocument/2006/relationships/hyperlink" Target="https://yandex.ru/maps/-/CLWoaDip" TargetMode="External"/><Relationship Id="rId432" Type="http://schemas.openxmlformats.org/officeDocument/2006/relationships/hyperlink" Target="https://yandex.ru/maps/-/CLWXEE5v" TargetMode="External"/><Relationship Id="rId453" Type="http://schemas.openxmlformats.org/officeDocument/2006/relationships/hyperlink" Target="https://yandex.ru/maps/-/CLWXITMY" TargetMode="External"/><Relationship Id="rId474" Type="http://schemas.openxmlformats.org/officeDocument/2006/relationships/hyperlink" Target="https://yandex.ru/maps/-/CLWXML37" TargetMode="External"/><Relationship Id="rId509" Type="http://schemas.openxmlformats.org/officeDocument/2006/relationships/hyperlink" Target="https://yandex.ru/maps/-/CLWXUNIO" TargetMode="External"/><Relationship Id="rId106" Type="http://schemas.openxmlformats.org/officeDocument/2006/relationships/hyperlink" Target="https://disk.yandex.ru/i/7yjiqxNglcHEDg" TargetMode="External"/><Relationship Id="rId127" Type="http://schemas.openxmlformats.org/officeDocument/2006/relationships/hyperlink" Target="https://disk.yandex.ru/i/sutlZ4u-J5pCMA" TargetMode="External"/><Relationship Id="rId313" Type="http://schemas.openxmlformats.org/officeDocument/2006/relationships/hyperlink" Target="https://disk.yandex.ru/i/q3u-M_XFlk-9wA" TargetMode="External"/><Relationship Id="rId495" Type="http://schemas.openxmlformats.org/officeDocument/2006/relationships/hyperlink" Target="https://yandex.ru/maps/-/CLWXQ0zl" TargetMode="External"/><Relationship Id="rId10" Type="http://schemas.openxmlformats.org/officeDocument/2006/relationships/hyperlink" Target="https://yandex.ru/maps/-/CLW8aBNJ" TargetMode="External"/><Relationship Id="rId31" Type="http://schemas.openxmlformats.org/officeDocument/2006/relationships/hyperlink" Target="https://yandex.ru/maps/-/CHC9ZIpa" TargetMode="External"/><Relationship Id="rId52" Type="http://schemas.openxmlformats.org/officeDocument/2006/relationships/hyperlink" Target="https://yandex.ru/maps/-/CHC9fWob" TargetMode="External"/><Relationship Id="rId73" Type="http://schemas.openxmlformats.org/officeDocument/2006/relationships/hyperlink" Target="https://yandex.ru/maps/-/CHC9r4iX" TargetMode="External"/><Relationship Id="rId94" Type="http://schemas.openxmlformats.org/officeDocument/2006/relationships/hyperlink" Target="https://disk.yandex.ru/i/PZKv841FA2G4Jg" TargetMode="External"/><Relationship Id="rId148" Type="http://schemas.openxmlformats.org/officeDocument/2006/relationships/hyperlink" Target="https://disk.yandex.ru/i/XuI1bvyruOEWlA" TargetMode="External"/><Relationship Id="rId169" Type="http://schemas.openxmlformats.org/officeDocument/2006/relationships/hyperlink" Target="https://disk.yandex.ru/i/EkTQefwOHL3qsg" TargetMode="External"/><Relationship Id="rId334" Type="http://schemas.openxmlformats.org/officeDocument/2006/relationships/hyperlink" Target="https://yandex.ru/maps/-/CLWoAW0a" TargetMode="External"/><Relationship Id="rId355" Type="http://schemas.openxmlformats.org/officeDocument/2006/relationships/hyperlink" Target="https://yandex.ru/maps/-/CLWoIUlF" TargetMode="External"/><Relationship Id="rId376" Type="http://schemas.openxmlformats.org/officeDocument/2006/relationships/hyperlink" Target="https://yandex.ru/maps/-/CLWoQVYn" TargetMode="External"/><Relationship Id="rId397" Type="http://schemas.openxmlformats.org/officeDocument/2006/relationships/hyperlink" Target="https://yandex.ru/maps/-/CLWoYZNX" TargetMode="External"/><Relationship Id="rId520" Type="http://schemas.openxmlformats.org/officeDocument/2006/relationships/hyperlink" Target="https://yandex.ru/maps/-/CLWXUH2K" TargetMode="External"/><Relationship Id="rId541" Type="http://schemas.openxmlformats.org/officeDocument/2006/relationships/hyperlink" Target="https://yandex.ru/maps/-/CLWXYWOV" TargetMode="External"/><Relationship Id="rId4" Type="http://schemas.openxmlformats.org/officeDocument/2006/relationships/hyperlink" Target="https://yandex.ru/maps/-/CLW84-2u" TargetMode="External"/><Relationship Id="rId180" Type="http://schemas.openxmlformats.org/officeDocument/2006/relationships/hyperlink" Target="https://disk.yandex.ru/i/_TIu2klU2Ah3Og" TargetMode="External"/><Relationship Id="rId215" Type="http://schemas.openxmlformats.org/officeDocument/2006/relationships/hyperlink" Target="https://disk.yandex.ru/i/P6aC65yyd3mPfQ" TargetMode="External"/><Relationship Id="rId236" Type="http://schemas.openxmlformats.org/officeDocument/2006/relationships/hyperlink" Target="https://disk.yandex.ru/i/tMx4BjTJ-erlVA" TargetMode="External"/><Relationship Id="rId257" Type="http://schemas.openxmlformats.org/officeDocument/2006/relationships/hyperlink" Target="https://disk.yandex.ru/i/i9c_FDFMxb_3Xg" TargetMode="External"/><Relationship Id="rId278" Type="http://schemas.openxmlformats.org/officeDocument/2006/relationships/hyperlink" Target="https://disk.yandex.ru/i/cVjbNQNe3Gmgtw" TargetMode="External"/><Relationship Id="rId401" Type="http://schemas.openxmlformats.org/officeDocument/2006/relationships/hyperlink" Target="https://yandex.ru/maps/-/CLWoYD5Z" TargetMode="External"/><Relationship Id="rId422" Type="http://schemas.openxmlformats.org/officeDocument/2006/relationships/hyperlink" Target="https://yandex.ru/maps/-/CLWoe06I" TargetMode="External"/><Relationship Id="rId443" Type="http://schemas.openxmlformats.org/officeDocument/2006/relationships/hyperlink" Target="https://yandex.ru/maps/-/CLWXIN1W" TargetMode="External"/><Relationship Id="rId464" Type="http://schemas.openxmlformats.org/officeDocument/2006/relationships/hyperlink" Target="https://yandex.ru/maps/-/CLWXMV6F" TargetMode="External"/><Relationship Id="rId303" Type="http://schemas.openxmlformats.org/officeDocument/2006/relationships/hyperlink" Target="https://disk.yandex.ru/i/pBmqJVUhnphykA" TargetMode="External"/><Relationship Id="rId485" Type="http://schemas.openxmlformats.org/officeDocument/2006/relationships/hyperlink" Target="https://yandex.ru/maps/-/CLWXQFNa" TargetMode="External"/><Relationship Id="rId42" Type="http://schemas.openxmlformats.org/officeDocument/2006/relationships/hyperlink" Target="https://yandex.ru/maps/-/CHC9b4ZV" TargetMode="External"/><Relationship Id="rId84" Type="http://schemas.openxmlformats.org/officeDocument/2006/relationships/hyperlink" Target="https://yandex.ru/maps/-/CHC9vN1H" TargetMode="External"/><Relationship Id="rId138" Type="http://schemas.openxmlformats.org/officeDocument/2006/relationships/hyperlink" Target="https://disk.yandex.ru/i/IReMMxZxKi2W2g" TargetMode="External"/><Relationship Id="rId345" Type="http://schemas.openxmlformats.org/officeDocument/2006/relationships/hyperlink" Target="https://yandex.ru/maps/-/CLWoEVnT" TargetMode="External"/><Relationship Id="rId387" Type="http://schemas.openxmlformats.org/officeDocument/2006/relationships/hyperlink" Target="https://yandex.ru/maps/-/CLWoUKIz" TargetMode="External"/><Relationship Id="rId510" Type="http://schemas.openxmlformats.org/officeDocument/2006/relationships/hyperlink" Target="https://yandex.ru/maps/-/CLWXURjb" TargetMode="External"/><Relationship Id="rId191" Type="http://schemas.openxmlformats.org/officeDocument/2006/relationships/hyperlink" Target="https://yandex.ru/maps/-/CLW8BJZ7" TargetMode="External"/><Relationship Id="rId205" Type="http://schemas.openxmlformats.org/officeDocument/2006/relationships/hyperlink" Target="https://disk.yandex.ru/i/lT-ROIV4K84RmA" TargetMode="External"/><Relationship Id="rId247" Type="http://schemas.openxmlformats.org/officeDocument/2006/relationships/hyperlink" Target="https://disk.yandex.ru/i/mEoTvE2O3QDs6Q" TargetMode="External"/><Relationship Id="rId412" Type="http://schemas.openxmlformats.org/officeDocument/2006/relationships/hyperlink" Target="https://yandex.ru/maps/-/CLWoaDip" TargetMode="External"/><Relationship Id="rId107" Type="http://schemas.openxmlformats.org/officeDocument/2006/relationships/hyperlink" Target="https://disk.yandex.ru/i/EwD9ElQFHWgb0g" TargetMode="External"/><Relationship Id="rId289" Type="http://schemas.openxmlformats.org/officeDocument/2006/relationships/hyperlink" Target="https://disk.yandex.ru/i/pBAm7jLKtOYhVQ" TargetMode="External"/><Relationship Id="rId454" Type="http://schemas.openxmlformats.org/officeDocument/2006/relationships/hyperlink" Target="https://yandex.ru/maps/-/CLWXIXmI" TargetMode="External"/><Relationship Id="rId496" Type="http://schemas.openxmlformats.org/officeDocument/2006/relationships/hyperlink" Target="https://yandex.ru/maps/-/CLWXQLj2" TargetMode="External"/><Relationship Id="rId11" Type="http://schemas.openxmlformats.org/officeDocument/2006/relationships/hyperlink" Target="https://yandex.ru/maps/-/CLW8aFoR" TargetMode="External"/><Relationship Id="rId53" Type="http://schemas.openxmlformats.org/officeDocument/2006/relationships/hyperlink" Target="https://yandex.ru/maps/-/CHC9fTor" TargetMode="External"/><Relationship Id="rId149" Type="http://schemas.openxmlformats.org/officeDocument/2006/relationships/hyperlink" Target="https://disk.yandex.ru/i/Y2chou6u1xLLdA" TargetMode="External"/><Relationship Id="rId314" Type="http://schemas.openxmlformats.org/officeDocument/2006/relationships/hyperlink" Target="https://disk.yandex.ru/i/-Hulwg9V8FVxeA" TargetMode="External"/><Relationship Id="rId356" Type="http://schemas.openxmlformats.org/officeDocument/2006/relationships/hyperlink" Target="https://yandex.ru/maps/-/CLWoIJ-U" TargetMode="External"/><Relationship Id="rId398" Type="http://schemas.openxmlformats.org/officeDocument/2006/relationships/hyperlink" Target="https://yandex.ru/maps/-/CLWoYZNX" TargetMode="External"/><Relationship Id="rId521" Type="http://schemas.openxmlformats.org/officeDocument/2006/relationships/hyperlink" Target="https://yandex.ru/maps/-/CLWXUL3V" TargetMode="External"/><Relationship Id="rId95" Type="http://schemas.openxmlformats.org/officeDocument/2006/relationships/hyperlink" Target="https://disk.yandex.ru/i/3kmxFmKoz3ghsQ" TargetMode="External"/><Relationship Id="rId160" Type="http://schemas.openxmlformats.org/officeDocument/2006/relationships/hyperlink" Target="https://disk.yandex.ru/i/xZC1n-F5amzNEQ" TargetMode="External"/><Relationship Id="rId216" Type="http://schemas.openxmlformats.org/officeDocument/2006/relationships/hyperlink" Target="https://disk.yandex.ru/i/Ml1-B0_4rdQdbw" TargetMode="External"/><Relationship Id="rId423" Type="http://schemas.openxmlformats.org/officeDocument/2006/relationships/hyperlink" Target="https://yandex.ru/maps/-/CLWoeLk2" TargetMode="External"/><Relationship Id="rId258" Type="http://schemas.openxmlformats.org/officeDocument/2006/relationships/hyperlink" Target="https://disk.yandex.ru/i/TEpuiaNVpamDVw" TargetMode="External"/><Relationship Id="rId465" Type="http://schemas.openxmlformats.org/officeDocument/2006/relationships/hyperlink" Target="https://yandex.ru/maps/-/CLWXMZ30" TargetMode="External"/><Relationship Id="rId22" Type="http://schemas.openxmlformats.org/officeDocument/2006/relationships/hyperlink" Target="https://disk.yandex.ru/d/kmpMomx-F49JkA" TargetMode="External"/><Relationship Id="rId64" Type="http://schemas.openxmlformats.org/officeDocument/2006/relationships/hyperlink" Target="https://yandex.ru/maps/-/CHC9nIli" TargetMode="External"/><Relationship Id="rId118" Type="http://schemas.openxmlformats.org/officeDocument/2006/relationships/hyperlink" Target="https://disk.yandex.ru/i/ysKtRm-8F68yyg" TargetMode="External"/><Relationship Id="rId325" Type="http://schemas.openxmlformats.org/officeDocument/2006/relationships/hyperlink" Target="https://yandex.ru/maps/-/CLWk7-j5" TargetMode="External"/><Relationship Id="rId367" Type="http://schemas.openxmlformats.org/officeDocument/2006/relationships/hyperlink" Target="https://yandex.ru/maps/-/CLWoM6zv" TargetMode="External"/><Relationship Id="rId532" Type="http://schemas.openxmlformats.org/officeDocument/2006/relationships/hyperlink" Target="https://yandex.ru/maps/-/CLWXYJpN" TargetMode="External"/><Relationship Id="rId171" Type="http://schemas.openxmlformats.org/officeDocument/2006/relationships/hyperlink" Target="https://disk.yandex.ru/i/HXgyoQqonaZZhg" TargetMode="External"/><Relationship Id="rId227" Type="http://schemas.openxmlformats.org/officeDocument/2006/relationships/hyperlink" Target="https://disk.yandex.ru/i/AKDxsLDuN7oSOw" TargetMode="External"/><Relationship Id="rId269" Type="http://schemas.openxmlformats.org/officeDocument/2006/relationships/hyperlink" Target="https://disk.yandex.ru/i/Hw5q76t8Ftwf7w" TargetMode="External"/><Relationship Id="rId434" Type="http://schemas.openxmlformats.org/officeDocument/2006/relationships/hyperlink" Target="https://yandex.ru/maps/-/CLWXEQZy" TargetMode="External"/><Relationship Id="rId476" Type="http://schemas.openxmlformats.org/officeDocument/2006/relationships/hyperlink" Target="https://yandex.ru/maps/-/CLWXMXja" TargetMode="External"/><Relationship Id="rId33" Type="http://schemas.openxmlformats.org/officeDocument/2006/relationships/hyperlink" Target="https://yandex.ru/maps/-/CHC9ZL-h" TargetMode="External"/><Relationship Id="rId129" Type="http://schemas.openxmlformats.org/officeDocument/2006/relationships/hyperlink" Target="https://disk.yandex.ru/i/wsbLicbdDoDNjQ" TargetMode="External"/><Relationship Id="rId280" Type="http://schemas.openxmlformats.org/officeDocument/2006/relationships/hyperlink" Target="https://disk.yandex.ru/i/vjN304KSNDjhMg" TargetMode="External"/><Relationship Id="rId336" Type="http://schemas.openxmlformats.org/officeDocument/2006/relationships/hyperlink" Target="https://yandex.ru/maps/-/CLWoAX2-" TargetMode="External"/><Relationship Id="rId501" Type="http://schemas.openxmlformats.org/officeDocument/2006/relationships/hyperlink" Target="https://yandex.ru/maps/-/CLWXUAZg" TargetMode="External"/><Relationship Id="rId543" Type="http://schemas.openxmlformats.org/officeDocument/2006/relationships/hyperlink" Target="https://yandex.ru/maps/-/CLWXY83i" TargetMode="External"/><Relationship Id="rId75" Type="http://schemas.openxmlformats.org/officeDocument/2006/relationships/hyperlink" Target="https://yandex.ru/maps/-/CHC9rG6F" TargetMode="External"/><Relationship Id="rId140" Type="http://schemas.openxmlformats.org/officeDocument/2006/relationships/hyperlink" Target="https://disk.yandex.ru/i/So9fBgcVqjNgFw" TargetMode="External"/><Relationship Id="rId182" Type="http://schemas.openxmlformats.org/officeDocument/2006/relationships/hyperlink" Target="https://disk.yandex.ru/i/3tUmrr1GC0h87w" TargetMode="External"/><Relationship Id="rId378" Type="http://schemas.openxmlformats.org/officeDocument/2006/relationships/hyperlink" Target="https://yandex.ru/maps/-/CLWoQK0i" TargetMode="External"/><Relationship Id="rId403" Type="http://schemas.openxmlformats.org/officeDocument/2006/relationships/hyperlink" Target="https://yandex.ru/maps/-/CLWoYPkQ" TargetMode="External"/><Relationship Id="rId6" Type="http://schemas.openxmlformats.org/officeDocument/2006/relationships/hyperlink" Target="https://yandex.ru/maps/-/CLW8aIzS" TargetMode="External"/><Relationship Id="rId238" Type="http://schemas.openxmlformats.org/officeDocument/2006/relationships/hyperlink" Target="https://disk.yandex.ru/i/pilPzI8ACK23Qg" TargetMode="External"/><Relationship Id="rId445" Type="http://schemas.openxmlformats.org/officeDocument/2006/relationships/hyperlink" Target="https://yandex.ru/maps/-/CLWXI6~r" TargetMode="External"/><Relationship Id="rId487" Type="http://schemas.openxmlformats.org/officeDocument/2006/relationships/hyperlink" Target="https://yandex.ru/maps/-/CLWXQRna" TargetMode="External"/><Relationship Id="rId291" Type="http://schemas.openxmlformats.org/officeDocument/2006/relationships/hyperlink" Target="https://disk.yandex.ru/i/OD0JHp_CAmolkQ" TargetMode="External"/><Relationship Id="rId305" Type="http://schemas.openxmlformats.org/officeDocument/2006/relationships/hyperlink" Target="https://disk.yandex.ru/i/Q9BvhJP09bgY1Q" TargetMode="External"/><Relationship Id="rId347" Type="http://schemas.openxmlformats.org/officeDocument/2006/relationships/hyperlink" Target="https://yandex.ru/maps/-/CLWoEOkW" TargetMode="External"/><Relationship Id="rId512" Type="http://schemas.openxmlformats.org/officeDocument/2006/relationships/hyperlink" Target="https://yandex.ru/maps/-/CLWXUZ~F" TargetMode="External"/><Relationship Id="rId44" Type="http://schemas.openxmlformats.org/officeDocument/2006/relationships/hyperlink" Target="https://yandex.ru/maps/-/CHC9b6pf" TargetMode="External"/><Relationship Id="rId86" Type="http://schemas.openxmlformats.org/officeDocument/2006/relationships/hyperlink" Target="https://yandex.ru/maps/-/CHC9vC~b" TargetMode="External"/><Relationship Id="rId151" Type="http://schemas.openxmlformats.org/officeDocument/2006/relationships/hyperlink" Target="https://disk.yandex.ru/i/FIt9u-uEmez0Lw" TargetMode="External"/><Relationship Id="rId389" Type="http://schemas.openxmlformats.org/officeDocument/2006/relationships/hyperlink" Target="https://yandex.ru/maps/-/CLWoU8N3" TargetMode="External"/><Relationship Id="rId193" Type="http://schemas.openxmlformats.org/officeDocument/2006/relationships/hyperlink" Target="https://yandex.ru/maps/-/CLW8BR27" TargetMode="External"/><Relationship Id="rId207" Type="http://schemas.openxmlformats.org/officeDocument/2006/relationships/hyperlink" Target="https://disk.yandex.ru/i/qeqOk-kXh0j4oQ" TargetMode="External"/><Relationship Id="rId249" Type="http://schemas.openxmlformats.org/officeDocument/2006/relationships/hyperlink" Target="https://disk.yandex.ru/i/7chSnWWKVrrREA" TargetMode="External"/><Relationship Id="rId414" Type="http://schemas.openxmlformats.org/officeDocument/2006/relationships/hyperlink" Target="https://yandex.ru/maps/-/CLWoaX1v" TargetMode="External"/><Relationship Id="rId456" Type="http://schemas.openxmlformats.org/officeDocument/2006/relationships/hyperlink" Target="https://yandex.ru/maps/-/CLWXI-pt" TargetMode="External"/><Relationship Id="rId498" Type="http://schemas.openxmlformats.org/officeDocument/2006/relationships/hyperlink" Target="https://yandex.ru/maps/-/CLWXQTkO" TargetMode="External"/><Relationship Id="rId13" Type="http://schemas.openxmlformats.org/officeDocument/2006/relationships/hyperlink" Target="https://yandex.ru/maps/-/CLW8aRI9" TargetMode="External"/><Relationship Id="rId109" Type="http://schemas.openxmlformats.org/officeDocument/2006/relationships/hyperlink" Target="https://disk.yandex.ru/i/nYt_BLJ9VvLugA" TargetMode="External"/><Relationship Id="rId260" Type="http://schemas.openxmlformats.org/officeDocument/2006/relationships/hyperlink" Target="https://disk.yandex.ru/i/dFZvhCFwBDgGnA" TargetMode="External"/><Relationship Id="rId316" Type="http://schemas.openxmlformats.org/officeDocument/2006/relationships/hyperlink" Target="https://disk.yandex.ru/i/ibh04yG_MvybiA" TargetMode="External"/><Relationship Id="rId523" Type="http://schemas.openxmlformats.org/officeDocument/2006/relationships/hyperlink" Target="https://yandex.ru/maps/-/CLWXU22G" TargetMode="External"/><Relationship Id="rId55" Type="http://schemas.openxmlformats.org/officeDocument/2006/relationships/hyperlink" Target="https://yandex.ru/maps/-/CHC9jY94" TargetMode="External"/><Relationship Id="rId97" Type="http://schemas.openxmlformats.org/officeDocument/2006/relationships/hyperlink" Target="https://disk.yandex.ru/i/lPVYgivylMoACg" TargetMode="External"/><Relationship Id="rId120" Type="http://schemas.openxmlformats.org/officeDocument/2006/relationships/hyperlink" Target="https://disk.yandex.ru/i/Bky6_TqvEmJ76A" TargetMode="External"/><Relationship Id="rId358" Type="http://schemas.openxmlformats.org/officeDocument/2006/relationships/hyperlink" Target="https://yandex.ru/maps/-/CLWoIK5o" TargetMode="External"/><Relationship Id="rId162" Type="http://schemas.openxmlformats.org/officeDocument/2006/relationships/hyperlink" Target="https://disk.yandex.ru/i/enseXAibC8EAww" TargetMode="External"/><Relationship Id="rId218" Type="http://schemas.openxmlformats.org/officeDocument/2006/relationships/hyperlink" Target="https://disk.yandex.ru/i/FlaptJAOrVmC3A" TargetMode="External"/><Relationship Id="rId425" Type="http://schemas.openxmlformats.org/officeDocument/2006/relationships/hyperlink" Target="https://yandex.ru/maps/-/CLWoe2i8" TargetMode="External"/><Relationship Id="rId467" Type="http://schemas.openxmlformats.org/officeDocument/2006/relationships/hyperlink" Target="https://yandex.ru/maps/-/CLWXMG9K" TargetMode="External"/><Relationship Id="rId271" Type="http://schemas.openxmlformats.org/officeDocument/2006/relationships/hyperlink" Target="https://disk.yandex.ru/i/bPTWCIWX_Uca3w" TargetMode="External"/><Relationship Id="rId24" Type="http://schemas.openxmlformats.org/officeDocument/2006/relationships/hyperlink" Target="https://yandex.ru/maps/-/CHCqESOr" TargetMode="External"/><Relationship Id="rId66" Type="http://schemas.openxmlformats.org/officeDocument/2006/relationships/hyperlink" Target="https://yandex.ru/maps/-/CHC9nZ5r" TargetMode="External"/><Relationship Id="rId131" Type="http://schemas.openxmlformats.org/officeDocument/2006/relationships/hyperlink" Target="https://disk.yandex.ru/i/0rj1rs0GWyA60g" TargetMode="External"/><Relationship Id="rId327" Type="http://schemas.openxmlformats.org/officeDocument/2006/relationships/hyperlink" Target="https://yandex.ru/maps/-/CLWoAMJO" TargetMode="External"/><Relationship Id="rId369" Type="http://schemas.openxmlformats.org/officeDocument/2006/relationships/hyperlink" Target="https://yandex.ru/maps/-/CLWoM804" TargetMode="External"/><Relationship Id="rId534" Type="http://schemas.openxmlformats.org/officeDocument/2006/relationships/hyperlink" Target="https://yandex.ru/maps/-/CLWXYVIQ" TargetMode="External"/><Relationship Id="rId173" Type="http://schemas.openxmlformats.org/officeDocument/2006/relationships/hyperlink" Target="https://disk.yandex.ru/i/lO-gDrX7HiDPzw" TargetMode="External"/><Relationship Id="rId229" Type="http://schemas.openxmlformats.org/officeDocument/2006/relationships/hyperlink" Target="https://disk.yandex.ru/i/jdjWXlKfteEx2w" TargetMode="External"/><Relationship Id="rId380" Type="http://schemas.openxmlformats.org/officeDocument/2006/relationships/hyperlink" Target="https://yandex.ru/maps/-/CLWoQ8yO" TargetMode="External"/><Relationship Id="rId436" Type="http://schemas.openxmlformats.org/officeDocument/2006/relationships/hyperlink" Target="https://yandex.ru/maps/-/CLWXE4MJ" TargetMode="External"/><Relationship Id="rId240" Type="http://schemas.openxmlformats.org/officeDocument/2006/relationships/hyperlink" Target="https://disk.yandex.ru/i/A65AWLLfbfMV9A" TargetMode="External"/><Relationship Id="rId478" Type="http://schemas.openxmlformats.org/officeDocument/2006/relationships/hyperlink" Target="https://yandex.ru/maps/-/CLWXQAl5" TargetMode="External"/><Relationship Id="rId35" Type="http://schemas.openxmlformats.org/officeDocument/2006/relationships/hyperlink" Target="https://yandex.ru/maps/-/CHC96AzZ" TargetMode="External"/><Relationship Id="rId77" Type="http://schemas.openxmlformats.org/officeDocument/2006/relationships/hyperlink" Target="https://yandex.ru/maps/-/CHC9r01r" TargetMode="External"/><Relationship Id="rId100" Type="http://schemas.openxmlformats.org/officeDocument/2006/relationships/hyperlink" Target="https://disk.yandex.ru/i/PxuIpzyJopHBvw" TargetMode="External"/><Relationship Id="rId282" Type="http://schemas.openxmlformats.org/officeDocument/2006/relationships/hyperlink" Target="https://disk.yandex.ru/i/llDFLHaicXDSAA" TargetMode="External"/><Relationship Id="rId338" Type="http://schemas.openxmlformats.org/officeDocument/2006/relationships/hyperlink" Target="https://yandex.ru/maps/-/CLWoEIme" TargetMode="External"/><Relationship Id="rId503" Type="http://schemas.openxmlformats.org/officeDocument/2006/relationships/hyperlink" Target="https://yandex.ru/maps/-/CLWXUI2b" TargetMode="External"/><Relationship Id="rId545" Type="http://schemas.openxmlformats.org/officeDocument/2006/relationships/hyperlink" Target="https://yandex.ru/maps/-/CLWXYLyE" TargetMode="External"/><Relationship Id="rId8" Type="http://schemas.openxmlformats.org/officeDocument/2006/relationships/hyperlink" Target="https://yandex.ru/maps/-/CLW8aUkT" TargetMode="External"/><Relationship Id="rId142" Type="http://schemas.openxmlformats.org/officeDocument/2006/relationships/hyperlink" Target="https://disk.yandex.ru/i/Tbnh4ujU_3Ax1g" TargetMode="External"/><Relationship Id="rId184" Type="http://schemas.openxmlformats.org/officeDocument/2006/relationships/hyperlink" Target="https://disk.yandex.ru/i/kSdNOju6s-lttQ" TargetMode="External"/><Relationship Id="rId391" Type="http://schemas.openxmlformats.org/officeDocument/2006/relationships/hyperlink" Target="https://yandex.ru/maps/-/CLWoU23S" TargetMode="External"/><Relationship Id="rId405" Type="http://schemas.openxmlformats.org/officeDocument/2006/relationships/hyperlink" Target="https://yandex.ru/maps/-/CLWo4ALH" TargetMode="External"/><Relationship Id="rId447" Type="http://schemas.openxmlformats.org/officeDocument/2006/relationships/hyperlink" Target="https://yandex.ru/maps/-/CLWXIOmi" TargetMode="External"/><Relationship Id="rId251" Type="http://schemas.openxmlformats.org/officeDocument/2006/relationships/hyperlink" Target="https://disk.yandex.ru/i/BBhn_KF6-PEtJQ" TargetMode="External"/><Relationship Id="rId489" Type="http://schemas.openxmlformats.org/officeDocument/2006/relationships/hyperlink" Target="https://yandex.ru/maps/-/CLWXQ6JK" TargetMode="External"/><Relationship Id="rId46" Type="http://schemas.openxmlformats.org/officeDocument/2006/relationships/hyperlink" Target="https://yandex.ru/maps/-/CHC9bTiG" TargetMode="External"/><Relationship Id="rId293" Type="http://schemas.openxmlformats.org/officeDocument/2006/relationships/hyperlink" Target="https://disk.yandex.ru/i/I4-1TG-_42uScQ" TargetMode="External"/><Relationship Id="rId307" Type="http://schemas.openxmlformats.org/officeDocument/2006/relationships/hyperlink" Target="https://disk.yandex.ru/i/UcRTJS-sWqRAGg" TargetMode="External"/><Relationship Id="rId349" Type="http://schemas.openxmlformats.org/officeDocument/2006/relationships/hyperlink" Target="https://yandex.ru/maps/-/CLWoE8jy" TargetMode="External"/><Relationship Id="rId514" Type="http://schemas.openxmlformats.org/officeDocument/2006/relationships/hyperlink" Target="https://yandex.ru/maps/-/CLWXUGPe" TargetMode="External"/><Relationship Id="rId88" Type="http://schemas.openxmlformats.org/officeDocument/2006/relationships/hyperlink" Target="https://yandex.ru/maps/-/CHC9vP7c" TargetMode="External"/><Relationship Id="rId111" Type="http://schemas.openxmlformats.org/officeDocument/2006/relationships/hyperlink" Target="https://disk.yandex.ru/i/P9JmYGR4U_Pl_Q" TargetMode="External"/><Relationship Id="rId153" Type="http://schemas.openxmlformats.org/officeDocument/2006/relationships/hyperlink" Target="https://disk.yandex.ru/i/BFAE_drqhwId5w" TargetMode="External"/><Relationship Id="rId195" Type="http://schemas.openxmlformats.org/officeDocument/2006/relationships/hyperlink" Target="https://yandex.ru/maps/-/CLW8B613" TargetMode="External"/><Relationship Id="rId209" Type="http://schemas.openxmlformats.org/officeDocument/2006/relationships/hyperlink" Target="https://disk.yandex.ru/i/-W0zK-6RhBS5sA" TargetMode="External"/><Relationship Id="rId360" Type="http://schemas.openxmlformats.org/officeDocument/2006/relationships/hyperlink" Target="https://yandex.ru/maps/-/CLWoIK5o" TargetMode="External"/><Relationship Id="rId416" Type="http://schemas.openxmlformats.org/officeDocument/2006/relationships/hyperlink" Target="https://yandex.ru/maps/-/CLWoeYY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3"/>
  <sheetViews>
    <sheetView tabSelected="1" zoomScaleNormal="100" workbookViewId="0">
      <selection activeCell="C3" sqref="C3"/>
    </sheetView>
  </sheetViews>
  <sheetFormatPr defaultRowHeight="12.75" x14ac:dyDescent="0.2"/>
  <cols>
    <col min="1" max="1" width="19.85546875" style="1" customWidth="1"/>
    <col min="2" max="3" width="22.5703125" style="1" customWidth="1"/>
    <col min="4" max="4" width="30.28515625" style="1" customWidth="1"/>
    <col min="5" max="5" width="15.85546875" style="1" customWidth="1"/>
    <col min="6" max="7" width="19.85546875" style="1" customWidth="1"/>
    <col min="8" max="8" width="14.7109375" style="1" customWidth="1"/>
    <col min="9" max="10" width="17.85546875" style="1" customWidth="1"/>
    <col min="11" max="11" width="18.5703125" style="1" customWidth="1"/>
    <col min="12" max="12" width="24" style="1" customWidth="1"/>
    <col min="13" max="13" width="19.5703125" style="1" customWidth="1"/>
    <col min="14" max="14" width="19" style="1" customWidth="1"/>
    <col min="15" max="15" width="18.5703125" style="1" customWidth="1"/>
    <col min="16" max="16" width="21.42578125" style="1" customWidth="1"/>
    <col min="17" max="17" width="18.42578125" style="1" customWidth="1"/>
    <col min="18" max="18" width="16.28515625" style="1" customWidth="1"/>
    <col min="19" max="19" width="19" style="1" customWidth="1"/>
    <col min="20" max="20" width="15.42578125" style="1" customWidth="1"/>
    <col min="21" max="21" width="22.85546875" style="2" customWidth="1"/>
    <col min="22" max="16384" width="9.140625" style="1"/>
  </cols>
  <sheetData>
    <row r="1" spans="1:21" s="14" customFormat="1" ht="25.5" x14ac:dyDescent="0.2">
      <c r="A1" s="11" t="s">
        <v>0</v>
      </c>
      <c r="B1" s="11" t="s">
        <v>12</v>
      </c>
      <c r="C1" s="11" t="s">
        <v>817</v>
      </c>
      <c r="D1" s="11" t="s">
        <v>2</v>
      </c>
      <c r="E1" s="11" t="s">
        <v>4</v>
      </c>
      <c r="F1" s="11" t="s">
        <v>1</v>
      </c>
      <c r="G1" s="12" t="s">
        <v>15</v>
      </c>
      <c r="H1" s="11" t="s">
        <v>3</v>
      </c>
      <c r="I1" s="13" t="s">
        <v>16</v>
      </c>
      <c r="J1" s="11" t="s">
        <v>13</v>
      </c>
      <c r="K1" s="11" t="s">
        <v>5</v>
      </c>
      <c r="L1" s="11" t="s">
        <v>262</v>
      </c>
      <c r="M1" s="11" t="s">
        <v>6</v>
      </c>
      <c r="N1" s="11" t="s">
        <v>7</v>
      </c>
      <c r="O1" s="12" t="s">
        <v>19</v>
      </c>
      <c r="P1" s="11" t="s">
        <v>8</v>
      </c>
      <c r="Q1" s="11" t="s">
        <v>20</v>
      </c>
      <c r="R1" s="11" t="s">
        <v>9</v>
      </c>
      <c r="S1" s="11" t="s">
        <v>10</v>
      </c>
      <c r="T1" s="11" t="s">
        <v>164</v>
      </c>
      <c r="U1" s="11" t="s">
        <v>11</v>
      </c>
    </row>
    <row r="2" spans="1:21" ht="25.5" x14ac:dyDescent="0.2">
      <c r="A2" s="3" t="s">
        <v>21</v>
      </c>
      <c r="B2" s="8" t="s">
        <v>816</v>
      </c>
      <c r="C2" s="8" t="s">
        <v>321</v>
      </c>
      <c r="D2" s="8" t="s">
        <v>22</v>
      </c>
      <c r="E2" s="10" t="s">
        <v>4</v>
      </c>
      <c r="F2" s="3" t="s">
        <v>64</v>
      </c>
      <c r="G2" s="7" t="s">
        <v>666</v>
      </c>
      <c r="H2" s="15" t="s">
        <v>3</v>
      </c>
      <c r="I2" s="3"/>
      <c r="J2" s="4" t="s">
        <v>14</v>
      </c>
      <c r="K2" s="3" t="s">
        <v>17</v>
      </c>
      <c r="L2" s="3">
        <v>1</v>
      </c>
      <c r="M2" s="3">
        <v>10</v>
      </c>
      <c r="N2" s="3">
        <v>30</v>
      </c>
      <c r="O2" s="3" t="s">
        <v>18</v>
      </c>
      <c r="P2" s="3">
        <f>12*N2</f>
        <v>360</v>
      </c>
      <c r="Q2" s="7">
        <v>30</v>
      </c>
      <c r="R2" s="5">
        <f>30*P2</f>
        <v>10800</v>
      </c>
      <c r="S2" s="6">
        <f>0.5*M2*R2</f>
        <v>54000</v>
      </c>
      <c r="T2" s="3"/>
      <c r="U2" s="4" t="s">
        <v>43</v>
      </c>
    </row>
    <row r="3" spans="1:21" ht="25.5" x14ac:dyDescent="0.2">
      <c r="A3" s="3" t="s">
        <v>21</v>
      </c>
      <c r="B3" s="8" t="s">
        <v>816</v>
      </c>
      <c r="C3" s="3" t="s">
        <v>301</v>
      </c>
      <c r="D3" s="3" t="s">
        <v>23</v>
      </c>
      <c r="E3" s="15" t="s">
        <v>4</v>
      </c>
      <c r="F3" s="3" t="s">
        <v>64</v>
      </c>
      <c r="G3" s="7" t="s">
        <v>666</v>
      </c>
      <c r="H3" s="15" t="s">
        <v>3</v>
      </c>
      <c r="I3" s="3"/>
      <c r="J3" s="4" t="s">
        <v>14</v>
      </c>
      <c r="K3" s="3" t="s">
        <v>17</v>
      </c>
      <c r="L3" s="3">
        <v>1</v>
      </c>
      <c r="M3" s="3">
        <v>10</v>
      </c>
      <c r="N3" s="3">
        <v>30</v>
      </c>
      <c r="O3" s="3" t="s">
        <v>18</v>
      </c>
      <c r="P3" s="3">
        <f t="shared" ref="P3:P22" si="0">12*N3</f>
        <v>360</v>
      </c>
      <c r="Q3" s="7">
        <v>30</v>
      </c>
      <c r="R3" s="5">
        <f t="shared" ref="R3:R22" si="1">30*P3</f>
        <v>10800</v>
      </c>
      <c r="S3" s="6">
        <f t="shared" ref="S3:S22" si="2">0.5*M3*R3</f>
        <v>54000</v>
      </c>
      <c r="T3" s="3"/>
      <c r="U3" s="3" t="s">
        <v>44</v>
      </c>
    </row>
    <row r="4" spans="1:21" ht="25.5" x14ac:dyDescent="0.2">
      <c r="A4" s="3" t="s">
        <v>21</v>
      </c>
      <c r="B4" s="8" t="s">
        <v>816</v>
      </c>
      <c r="C4" s="3" t="s">
        <v>301</v>
      </c>
      <c r="D4" s="3" t="s">
        <v>24</v>
      </c>
      <c r="E4" s="15" t="s">
        <v>4</v>
      </c>
      <c r="F4" s="3" t="s">
        <v>64</v>
      </c>
      <c r="G4" s="7" t="s">
        <v>666</v>
      </c>
      <c r="H4" s="15" t="s">
        <v>3</v>
      </c>
      <c r="I4" s="3"/>
      <c r="J4" s="4" t="s">
        <v>14</v>
      </c>
      <c r="K4" s="3" t="s">
        <v>17</v>
      </c>
      <c r="L4" s="3">
        <v>1</v>
      </c>
      <c r="M4" s="3">
        <v>10</v>
      </c>
      <c r="N4" s="3">
        <v>30</v>
      </c>
      <c r="O4" s="3" t="s">
        <v>18</v>
      </c>
      <c r="P4" s="3">
        <f t="shared" si="0"/>
        <v>360</v>
      </c>
      <c r="Q4" s="7">
        <v>30</v>
      </c>
      <c r="R4" s="5">
        <f t="shared" si="1"/>
        <v>10800</v>
      </c>
      <c r="S4" s="6">
        <f t="shared" si="2"/>
        <v>54000</v>
      </c>
      <c r="T4" s="3"/>
      <c r="U4" s="3" t="s">
        <v>45</v>
      </c>
    </row>
    <row r="5" spans="1:21" ht="25.5" x14ac:dyDescent="0.2">
      <c r="A5" s="3" t="s">
        <v>21</v>
      </c>
      <c r="B5" s="8" t="s">
        <v>816</v>
      </c>
      <c r="C5" s="3" t="s">
        <v>301</v>
      </c>
      <c r="D5" s="3" t="s">
        <v>25</v>
      </c>
      <c r="E5" s="15" t="s">
        <v>4</v>
      </c>
      <c r="F5" s="3" t="s">
        <v>64</v>
      </c>
      <c r="G5" s="7" t="s">
        <v>666</v>
      </c>
      <c r="H5" s="15" t="s">
        <v>3</v>
      </c>
      <c r="I5" s="3"/>
      <c r="J5" s="4" t="s">
        <v>14</v>
      </c>
      <c r="K5" s="3" t="s">
        <v>17</v>
      </c>
      <c r="L5" s="3">
        <v>1</v>
      </c>
      <c r="M5" s="3">
        <v>10</v>
      </c>
      <c r="N5" s="3">
        <v>30</v>
      </c>
      <c r="O5" s="3" t="s">
        <v>18</v>
      </c>
      <c r="P5" s="3">
        <f t="shared" si="0"/>
        <v>360</v>
      </c>
      <c r="Q5" s="7">
        <v>30</v>
      </c>
      <c r="R5" s="5">
        <f t="shared" si="1"/>
        <v>10800</v>
      </c>
      <c r="S5" s="6">
        <f t="shared" si="2"/>
        <v>54000</v>
      </c>
      <c r="T5" s="3"/>
      <c r="U5" s="3" t="s">
        <v>46</v>
      </c>
    </row>
    <row r="6" spans="1:21" ht="25.5" x14ac:dyDescent="0.2">
      <c r="A6" s="3" t="s">
        <v>21</v>
      </c>
      <c r="B6" s="8" t="s">
        <v>816</v>
      </c>
      <c r="C6" s="3" t="s">
        <v>301</v>
      </c>
      <c r="D6" s="3" t="s">
        <v>26</v>
      </c>
      <c r="E6" s="15" t="s">
        <v>4</v>
      </c>
      <c r="F6" s="3" t="s">
        <v>64</v>
      </c>
      <c r="G6" s="7" t="s">
        <v>666</v>
      </c>
      <c r="H6" s="15" t="s">
        <v>3</v>
      </c>
      <c r="I6" s="3"/>
      <c r="J6" s="4" t="s">
        <v>14</v>
      </c>
      <c r="K6" s="3" t="s">
        <v>17</v>
      </c>
      <c r="L6" s="3">
        <v>1</v>
      </c>
      <c r="M6" s="3">
        <v>10</v>
      </c>
      <c r="N6" s="3">
        <v>30</v>
      </c>
      <c r="O6" s="3" t="s">
        <v>18</v>
      </c>
      <c r="P6" s="3">
        <f t="shared" si="0"/>
        <v>360</v>
      </c>
      <c r="Q6" s="7">
        <v>30</v>
      </c>
      <c r="R6" s="5">
        <f t="shared" si="1"/>
        <v>10800</v>
      </c>
      <c r="S6" s="6">
        <f t="shared" si="2"/>
        <v>54000</v>
      </c>
      <c r="T6" s="3"/>
      <c r="U6" s="3" t="s">
        <v>47</v>
      </c>
    </row>
    <row r="7" spans="1:21" ht="25.5" x14ac:dyDescent="0.2">
      <c r="A7" s="3" t="s">
        <v>21</v>
      </c>
      <c r="B7" s="8" t="s">
        <v>816</v>
      </c>
      <c r="C7" s="3" t="s">
        <v>301</v>
      </c>
      <c r="D7" s="3" t="s">
        <v>27</v>
      </c>
      <c r="E7" s="15" t="s">
        <v>4</v>
      </c>
      <c r="F7" s="3" t="s">
        <v>64</v>
      </c>
      <c r="G7" s="7" t="s">
        <v>666</v>
      </c>
      <c r="H7" s="15" t="s">
        <v>3</v>
      </c>
      <c r="I7" s="3"/>
      <c r="J7" s="4" t="s">
        <v>14</v>
      </c>
      <c r="K7" s="3" t="s">
        <v>17</v>
      </c>
      <c r="L7" s="3">
        <v>1</v>
      </c>
      <c r="M7" s="3">
        <v>10</v>
      </c>
      <c r="N7" s="3">
        <v>30</v>
      </c>
      <c r="O7" s="3" t="s">
        <v>18</v>
      </c>
      <c r="P7" s="3">
        <f t="shared" si="0"/>
        <v>360</v>
      </c>
      <c r="Q7" s="7">
        <v>30</v>
      </c>
      <c r="R7" s="5">
        <f t="shared" si="1"/>
        <v>10800</v>
      </c>
      <c r="S7" s="6">
        <f t="shared" si="2"/>
        <v>54000</v>
      </c>
      <c r="T7" s="3"/>
      <c r="U7" s="3" t="s">
        <v>48</v>
      </c>
    </row>
    <row r="8" spans="1:21" ht="25.5" x14ac:dyDescent="0.2">
      <c r="A8" s="3" t="s">
        <v>21</v>
      </c>
      <c r="B8" s="8" t="s">
        <v>816</v>
      </c>
      <c r="C8" s="3" t="s">
        <v>301</v>
      </c>
      <c r="D8" s="3" t="s">
        <v>28</v>
      </c>
      <c r="E8" s="15" t="s">
        <v>4</v>
      </c>
      <c r="F8" s="3" t="s">
        <v>64</v>
      </c>
      <c r="G8" s="7" t="s">
        <v>666</v>
      </c>
      <c r="H8" s="15" t="s">
        <v>3</v>
      </c>
      <c r="I8" s="3"/>
      <c r="J8" s="4" t="s">
        <v>14</v>
      </c>
      <c r="K8" s="3" t="s">
        <v>17</v>
      </c>
      <c r="L8" s="3">
        <v>1</v>
      </c>
      <c r="M8" s="3">
        <v>10</v>
      </c>
      <c r="N8" s="3">
        <v>30</v>
      </c>
      <c r="O8" s="3" t="s">
        <v>18</v>
      </c>
      <c r="P8" s="3">
        <f t="shared" si="0"/>
        <v>360</v>
      </c>
      <c r="Q8" s="7">
        <v>30</v>
      </c>
      <c r="R8" s="5">
        <f t="shared" si="1"/>
        <v>10800</v>
      </c>
      <c r="S8" s="6">
        <f t="shared" si="2"/>
        <v>54000</v>
      </c>
      <c r="T8" s="3"/>
      <c r="U8" s="3" t="s">
        <v>49</v>
      </c>
    </row>
    <row r="9" spans="1:21" ht="25.5" x14ac:dyDescent="0.2">
      <c r="A9" s="3" t="s">
        <v>21</v>
      </c>
      <c r="B9" s="8" t="s">
        <v>816</v>
      </c>
      <c r="C9" s="3" t="s">
        <v>301</v>
      </c>
      <c r="D9" s="3" t="s">
        <v>29</v>
      </c>
      <c r="E9" s="15" t="s">
        <v>4</v>
      </c>
      <c r="F9" s="3" t="s">
        <v>64</v>
      </c>
      <c r="G9" s="7" t="s">
        <v>666</v>
      </c>
      <c r="H9" s="15" t="s">
        <v>3</v>
      </c>
      <c r="I9" s="3"/>
      <c r="J9" s="4" t="s">
        <v>14</v>
      </c>
      <c r="K9" s="3" t="s">
        <v>17</v>
      </c>
      <c r="L9" s="3">
        <v>1</v>
      </c>
      <c r="M9" s="3">
        <v>10</v>
      </c>
      <c r="N9" s="3">
        <v>30</v>
      </c>
      <c r="O9" s="3" t="s">
        <v>18</v>
      </c>
      <c r="P9" s="3">
        <f t="shared" si="0"/>
        <v>360</v>
      </c>
      <c r="Q9" s="7">
        <v>30</v>
      </c>
      <c r="R9" s="5">
        <f t="shared" si="1"/>
        <v>10800</v>
      </c>
      <c r="S9" s="6">
        <f t="shared" si="2"/>
        <v>54000</v>
      </c>
      <c r="T9" s="3"/>
      <c r="U9" s="3" t="s">
        <v>50</v>
      </c>
    </row>
    <row r="10" spans="1:21" ht="25.5" x14ac:dyDescent="0.2">
      <c r="A10" s="3" t="s">
        <v>21</v>
      </c>
      <c r="B10" s="8" t="s">
        <v>816</v>
      </c>
      <c r="C10" s="3" t="s">
        <v>301</v>
      </c>
      <c r="D10" s="3" t="s">
        <v>30</v>
      </c>
      <c r="E10" s="15" t="s">
        <v>4</v>
      </c>
      <c r="F10" s="3" t="s">
        <v>64</v>
      </c>
      <c r="G10" s="7" t="s">
        <v>666</v>
      </c>
      <c r="H10" s="15" t="s">
        <v>3</v>
      </c>
      <c r="I10" s="3"/>
      <c r="J10" s="4" t="s">
        <v>14</v>
      </c>
      <c r="K10" s="3" t="s">
        <v>17</v>
      </c>
      <c r="L10" s="3">
        <v>1</v>
      </c>
      <c r="M10" s="3">
        <v>10</v>
      </c>
      <c r="N10" s="3">
        <v>30</v>
      </c>
      <c r="O10" s="3" t="s">
        <v>18</v>
      </c>
      <c r="P10" s="3">
        <f t="shared" si="0"/>
        <v>360</v>
      </c>
      <c r="Q10" s="7">
        <v>30</v>
      </c>
      <c r="R10" s="5">
        <f t="shared" si="1"/>
        <v>10800</v>
      </c>
      <c r="S10" s="6">
        <f t="shared" si="2"/>
        <v>54000</v>
      </c>
      <c r="T10" s="3"/>
      <c r="U10" s="3" t="s">
        <v>51</v>
      </c>
    </row>
    <row r="11" spans="1:21" ht="25.5" x14ac:dyDescent="0.2">
      <c r="A11" s="3" t="s">
        <v>21</v>
      </c>
      <c r="B11" s="8" t="s">
        <v>816</v>
      </c>
      <c r="C11" s="3" t="s">
        <v>301</v>
      </c>
      <c r="D11" s="3" t="s">
        <v>31</v>
      </c>
      <c r="E11" s="15" t="s">
        <v>4</v>
      </c>
      <c r="F11" s="3" t="s">
        <v>64</v>
      </c>
      <c r="G11" s="7" t="s">
        <v>666</v>
      </c>
      <c r="H11" s="15" t="s">
        <v>3</v>
      </c>
      <c r="I11" s="3"/>
      <c r="J11" s="4" t="s">
        <v>14</v>
      </c>
      <c r="K11" s="3" t="s">
        <v>17</v>
      </c>
      <c r="L11" s="3">
        <v>1</v>
      </c>
      <c r="M11" s="3">
        <v>10</v>
      </c>
      <c r="N11" s="3">
        <v>30</v>
      </c>
      <c r="O11" s="3" t="s">
        <v>18</v>
      </c>
      <c r="P11" s="3">
        <f t="shared" si="0"/>
        <v>360</v>
      </c>
      <c r="Q11" s="7">
        <v>30</v>
      </c>
      <c r="R11" s="5">
        <f t="shared" si="1"/>
        <v>10800</v>
      </c>
      <c r="S11" s="6">
        <f t="shared" si="2"/>
        <v>54000</v>
      </c>
      <c r="T11" s="3"/>
      <c r="U11" s="3" t="s">
        <v>52</v>
      </c>
    </row>
    <row r="12" spans="1:21" ht="25.5" x14ac:dyDescent="0.2">
      <c r="A12" s="3" t="s">
        <v>21</v>
      </c>
      <c r="B12" s="8" t="s">
        <v>816</v>
      </c>
      <c r="C12" s="3" t="s">
        <v>301</v>
      </c>
      <c r="D12" s="3" t="s">
        <v>32</v>
      </c>
      <c r="E12" s="15" t="s">
        <v>4</v>
      </c>
      <c r="F12" s="3" t="s">
        <v>64</v>
      </c>
      <c r="G12" s="7" t="s">
        <v>666</v>
      </c>
      <c r="H12" s="15" t="s">
        <v>3</v>
      </c>
      <c r="I12" s="3"/>
      <c r="J12" s="4" t="s">
        <v>14</v>
      </c>
      <c r="K12" s="3" t="s">
        <v>17</v>
      </c>
      <c r="L12" s="3">
        <v>1</v>
      </c>
      <c r="M12" s="3">
        <v>10</v>
      </c>
      <c r="N12" s="3">
        <v>30</v>
      </c>
      <c r="O12" s="3" t="s">
        <v>18</v>
      </c>
      <c r="P12" s="3">
        <f t="shared" si="0"/>
        <v>360</v>
      </c>
      <c r="Q12" s="7">
        <v>30</v>
      </c>
      <c r="R12" s="5">
        <f t="shared" si="1"/>
        <v>10800</v>
      </c>
      <c r="S12" s="6">
        <f t="shared" si="2"/>
        <v>54000</v>
      </c>
      <c r="T12" s="3"/>
      <c r="U12" s="3" t="s">
        <v>53</v>
      </c>
    </row>
    <row r="13" spans="1:21" ht="25.5" x14ac:dyDescent="0.2">
      <c r="A13" s="3" t="s">
        <v>21</v>
      </c>
      <c r="B13" s="8" t="s">
        <v>816</v>
      </c>
      <c r="C13" s="3" t="s">
        <v>301</v>
      </c>
      <c r="D13" s="3" t="s">
        <v>33</v>
      </c>
      <c r="E13" s="15" t="s">
        <v>4</v>
      </c>
      <c r="F13" s="3" t="s">
        <v>64</v>
      </c>
      <c r="G13" s="7" t="s">
        <v>666</v>
      </c>
      <c r="H13" s="15" t="s">
        <v>3</v>
      </c>
      <c r="I13" s="3"/>
      <c r="J13" s="4" t="s">
        <v>14</v>
      </c>
      <c r="K13" s="3" t="s">
        <v>17</v>
      </c>
      <c r="L13" s="3">
        <v>1</v>
      </c>
      <c r="M13" s="3">
        <v>10</v>
      </c>
      <c r="N13" s="3">
        <v>30</v>
      </c>
      <c r="O13" s="3" t="s">
        <v>18</v>
      </c>
      <c r="P13" s="3">
        <f t="shared" si="0"/>
        <v>360</v>
      </c>
      <c r="Q13" s="7">
        <v>30</v>
      </c>
      <c r="R13" s="5">
        <f t="shared" si="1"/>
        <v>10800</v>
      </c>
      <c r="S13" s="6">
        <f t="shared" si="2"/>
        <v>54000</v>
      </c>
      <c r="T13" s="3"/>
      <c r="U13" s="3" t="s">
        <v>54</v>
      </c>
    </row>
    <row r="14" spans="1:21" ht="25.5" x14ac:dyDescent="0.2">
      <c r="A14" s="3" t="s">
        <v>21</v>
      </c>
      <c r="B14" s="8" t="s">
        <v>816</v>
      </c>
      <c r="C14" s="3" t="s">
        <v>301</v>
      </c>
      <c r="D14" s="3" t="s">
        <v>34</v>
      </c>
      <c r="E14" s="15" t="s">
        <v>4</v>
      </c>
      <c r="F14" s="3" t="s">
        <v>64</v>
      </c>
      <c r="G14" s="7" t="s">
        <v>666</v>
      </c>
      <c r="H14" s="15" t="s">
        <v>3</v>
      </c>
      <c r="I14" s="3"/>
      <c r="J14" s="4" t="s">
        <v>14</v>
      </c>
      <c r="K14" s="3" t="s">
        <v>17</v>
      </c>
      <c r="L14" s="3">
        <v>1</v>
      </c>
      <c r="M14" s="3">
        <v>10</v>
      </c>
      <c r="N14" s="3">
        <v>30</v>
      </c>
      <c r="O14" s="3" t="s">
        <v>18</v>
      </c>
      <c r="P14" s="3">
        <f t="shared" si="0"/>
        <v>360</v>
      </c>
      <c r="Q14" s="7">
        <v>30</v>
      </c>
      <c r="R14" s="5">
        <f t="shared" si="1"/>
        <v>10800</v>
      </c>
      <c r="S14" s="6">
        <f t="shared" si="2"/>
        <v>54000</v>
      </c>
      <c r="T14" s="3"/>
      <c r="U14" s="3" t="s">
        <v>55</v>
      </c>
    </row>
    <row r="15" spans="1:21" ht="25.5" x14ac:dyDescent="0.2">
      <c r="A15" s="3" t="s">
        <v>21</v>
      </c>
      <c r="B15" s="8" t="s">
        <v>816</v>
      </c>
      <c r="C15" s="3" t="s">
        <v>301</v>
      </c>
      <c r="D15" s="3" t="s">
        <v>35</v>
      </c>
      <c r="E15" s="15" t="s">
        <v>4</v>
      </c>
      <c r="F15" s="3" t="s">
        <v>64</v>
      </c>
      <c r="G15" s="7" t="s">
        <v>666</v>
      </c>
      <c r="H15" s="15" t="s">
        <v>3</v>
      </c>
      <c r="I15" s="3"/>
      <c r="J15" s="4" t="s">
        <v>14</v>
      </c>
      <c r="K15" s="3" t="s">
        <v>17</v>
      </c>
      <c r="L15" s="3">
        <v>1</v>
      </c>
      <c r="M15" s="3">
        <v>10</v>
      </c>
      <c r="N15" s="3">
        <v>30</v>
      </c>
      <c r="O15" s="3" t="s">
        <v>18</v>
      </c>
      <c r="P15" s="3">
        <f t="shared" si="0"/>
        <v>360</v>
      </c>
      <c r="Q15" s="7">
        <v>30</v>
      </c>
      <c r="R15" s="5">
        <f t="shared" si="1"/>
        <v>10800</v>
      </c>
      <c r="S15" s="6">
        <f t="shared" si="2"/>
        <v>54000</v>
      </c>
      <c r="T15" s="3"/>
      <c r="U15" s="3" t="s">
        <v>56</v>
      </c>
    </row>
    <row r="16" spans="1:21" ht="25.5" x14ac:dyDescent="0.2">
      <c r="A16" s="3" t="s">
        <v>21</v>
      </c>
      <c r="B16" s="8" t="s">
        <v>816</v>
      </c>
      <c r="C16" s="3" t="s">
        <v>301</v>
      </c>
      <c r="D16" s="3" t="s">
        <v>36</v>
      </c>
      <c r="E16" s="15" t="s">
        <v>4</v>
      </c>
      <c r="F16" s="3" t="s">
        <v>64</v>
      </c>
      <c r="G16" s="7" t="s">
        <v>666</v>
      </c>
      <c r="H16" s="15" t="s">
        <v>3</v>
      </c>
      <c r="I16" s="3"/>
      <c r="J16" s="4" t="s">
        <v>14</v>
      </c>
      <c r="K16" s="3" t="s">
        <v>17</v>
      </c>
      <c r="L16" s="3">
        <v>1</v>
      </c>
      <c r="M16" s="3">
        <v>10</v>
      </c>
      <c r="N16" s="3">
        <v>30</v>
      </c>
      <c r="O16" s="3" t="s">
        <v>18</v>
      </c>
      <c r="P16" s="3">
        <f t="shared" si="0"/>
        <v>360</v>
      </c>
      <c r="Q16" s="7">
        <v>30</v>
      </c>
      <c r="R16" s="5">
        <f t="shared" si="1"/>
        <v>10800</v>
      </c>
      <c r="S16" s="6">
        <f t="shared" si="2"/>
        <v>54000</v>
      </c>
      <c r="T16" s="3"/>
      <c r="U16" s="3" t="s">
        <v>57</v>
      </c>
    </row>
    <row r="17" spans="1:21" ht="25.5" x14ac:dyDescent="0.2">
      <c r="A17" s="3" t="s">
        <v>21</v>
      </c>
      <c r="B17" s="8" t="s">
        <v>816</v>
      </c>
      <c r="C17" s="3" t="s">
        <v>301</v>
      </c>
      <c r="D17" s="3" t="s">
        <v>37</v>
      </c>
      <c r="E17" s="15" t="s">
        <v>4</v>
      </c>
      <c r="F17" s="3" t="s">
        <v>64</v>
      </c>
      <c r="G17" s="7" t="s">
        <v>666</v>
      </c>
      <c r="H17" s="15" t="s">
        <v>3</v>
      </c>
      <c r="I17" s="3"/>
      <c r="J17" s="4" t="s">
        <v>14</v>
      </c>
      <c r="K17" s="3" t="s">
        <v>17</v>
      </c>
      <c r="L17" s="3">
        <v>1</v>
      </c>
      <c r="M17" s="3">
        <v>10</v>
      </c>
      <c r="N17" s="3">
        <v>30</v>
      </c>
      <c r="O17" s="3" t="s">
        <v>18</v>
      </c>
      <c r="P17" s="3">
        <f t="shared" si="0"/>
        <v>360</v>
      </c>
      <c r="Q17" s="7">
        <v>30</v>
      </c>
      <c r="R17" s="5">
        <f t="shared" si="1"/>
        <v>10800</v>
      </c>
      <c r="S17" s="6">
        <f t="shared" si="2"/>
        <v>54000</v>
      </c>
      <c r="T17" s="3"/>
      <c r="U17" s="3" t="s">
        <v>58</v>
      </c>
    </row>
    <row r="18" spans="1:21" ht="25.5" x14ac:dyDescent="0.2">
      <c r="A18" s="3" t="s">
        <v>21</v>
      </c>
      <c r="B18" s="8" t="s">
        <v>816</v>
      </c>
      <c r="C18" s="3" t="s">
        <v>301</v>
      </c>
      <c r="D18" s="3" t="s">
        <v>38</v>
      </c>
      <c r="E18" s="15" t="s">
        <v>4</v>
      </c>
      <c r="F18" s="3" t="s">
        <v>64</v>
      </c>
      <c r="G18" s="7" t="s">
        <v>666</v>
      </c>
      <c r="H18" s="15" t="s">
        <v>3</v>
      </c>
      <c r="I18" s="3"/>
      <c r="J18" s="4" t="s">
        <v>14</v>
      </c>
      <c r="K18" s="3" t="s">
        <v>17</v>
      </c>
      <c r="L18" s="3">
        <v>1</v>
      </c>
      <c r="M18" s="3">
        <v>10</v>
      </c>
      <c r="N18" s="3">
        <v>30</v>
      </c>
      <c r="O18" s="3" t="s">
        <v>18</v>
      </c>
      <c r="P18" s="3">
        <f t="shared" si="0"/>
        <v>360</v>
      </c>
      <c r="Q18" s="7">
        <v>30</v>
      </c>
      <c r="R18" s="5">
        <f t="shared" si="1"/>
        <v>10800</v>
      </c>
      <c r="S18" s="6">
        <f t="shared" si="2"/>
        <v>54000</v>
      </c>
      <c r="T18" s="3"/>
      <c r="U18" s="3" t="s">
        <v>59</v>
      </c>
    </row>
    <row r="19" spans="1:21" ht="25.5" x14ac:dyDescent="0.2">
      <c r="A19" s="3" t="s">
        <v>21</v>
      </c>
      <c r="B19" s="8" t="s">
        <v>816</v>
      </c>
      <c r="C19" s="3" t="s">
        <v>301</v>
      </c>
      <c r="D19" s="3" t="s">
        <v>39</v>
      </c>
      <c r="E19" s="15" t="s">
        <v>4</v>
      </c>
      <c r="F19" s="3" t="s">
        <v>64</v>
      </c>
      <c r="G19" s="7" t="s">
        <v>666</v>
      </c>
      <c r="H19" s="15" t="s">
        <v>3</v>
      </c>
      <c r="I19" s="3"/>
      <c r="J19" s="4" t="s">
        <v>14</v>
      </c>
      <c r="K19" s="3" t="s">
        <v>17</v>
      </c>
      <c r="L19" s="3">
        <v>1</v>
      </c>
      <c r="M19" s="3">
        <v>10</v>
      </c>
      <c r="N19" s="3">
        <v>30</v>
      </c>
      <c r="O19" s="3" t="s">
        <v>18</v>
      </c>
      <c r="P19" s="3">
        <f t="shared" si="0"/>
        <v>360</v>
      </c>
      <c r="Q19" s="7">
        <v>30</v>
      </c>
      <c r="R19" s="5">
        <f t="shared" si="1"/>
        <v>10800</v>
      </c>
      <c r="S19" s="6">
        <f t="shared" si="2"/>
        <v>54000</v>
      </c>
      <c r="T19" s="3"/>
      <c r="U19" s="3" t="s">
        <v>60</v>
      </c>
    </row>
    <row r="20" spans="1:21" ht="25.5" x14ac:dyDescent="0.2">
      <c r="A20" s="3" t="s">
        <v>21</v>
      </c>
      <c r="B20" s="8" t="s">
        <v>816</v>
      </c>
      <c r="C20" s="3" t="s">
        <v>301</v>
      </c>
      <c r="D20" s="3" t="s">
        <v>40</v>
      </c>
      <c r="E20" s="15" t="s">
        <v>4</v>
      </c>
      <c r="F20" s="3" t="s">
        <v>64</v>
      </c>
      <c r="G20" s="7" t="s">
        <v>666</v>
      </c>
      <c r="H20" s="15" t="s">
        <v>3</v>
      </c>
      <c r="I20" s="3"/>
      <c r="J20" s="4" t="s">
        <v>14</v>
      </c>
      <c r="K20" s="3" t="s">
        <v>17</v>
      </c>
      <c r="L20" s="3">
        <v>1</v>
      </c>
      <c r="M20" s="3">
        <v>10</v>
      </c>
      <c r="N20" s="3">
        <v>30</v>
      </c>
      <c r="O20" s="3" t="s">
        <v>18</v>
      </c>
      <c r="P20" s="3">
        <f t="shared" si="0"/>
        <v>360</v>
      </c>
      <c r="Q20" s="7">
        <v>30</v>
      </c>
      <c r="R20" s="5">
        <f t="shared" si="1"/>
        <v>10800</v>
      </c>
      <c r="S20" s="6">
        <f t="shared" si="2"/>
        <v>54000</v>
      </c>
      <c r="T20" s="3"/>
      <c r="U20" s="3" t="s">
        <v>61</v>
      </c>
    </row>
    <row r="21" spans="1:21" ht="25.5" x14ac:dyDescent="0.2">
      <c r="A21" s="3" t="s">
        <v>21</v>
      </c>
      <c r="B21" s="8" t="s">
        <v>816</v>
      </c>
      <c r="C21" s="3" t="s">
        <v>301</v>
      </c>
      <c r="D21" s="3" t="s">
        <v>41</v>
      </c>
      <c r="E21" s="15" t="s">
        <v>4</v>
      </c>
      <c r="F21" s="3" t="s">
        <v>64</v>
      </c>
      <c r="G21" s="7" t="s">
        <v>666</v>
      </c>
      <c r="H21" s="15" t="s">
        <v>3</v>
      </c>
      <c r="I21" s="3"/>
      <c r="J21" s="4" t="s">
        <v>14</v>
      </c>
      <c r="K21" s="3" t="s">
        <v>17</v>
      </c>
      <c r="L21" s="3">
        <v>1</v>
      </c>
      <c r="M21" s="3">
        <v>10</v>
      </c>
      <c r="N21" s="3">
        <v>30</v>
      </c>
      <c r="O21" s="3" t="s">
        <v>18</v>
      </c>
      <c r="P21" s="3">
        <f t="shared" si="0"/>
        <v>360</v>
      </c>
      <c r="Q21" s="7">
        <v>30</v>
      </c>
      <c r="R21" s="5">
        <f t="shared" si="1"/>
        <v>10800</v>
      </c>
      <c r="S21" s="6">
        <f t="shared" si="2"/>
        <v>54000</v>
      </c>
      <c r="T21" s="3"/>
      <c r="U21" s="3" t="s">
        <v>62</v>
      </c>
    </row>
    <row r="22" spans="1:21" ht="25.5" x14ac:dyDescent="0.2">
      <c r="A22" s="3" t="s">
        <v>21</v>
      </c>
      <c r="B22" s="8" t="s">
        <v>816</v>
      </c>
      <c r="C22" s="3" t="s">
        <v>301</v>
      </c>
      <c r="D22" s="3" t="s">
        <v>42</v>
      </c>
      <c r="E22" s="15" t="s">
        <v>4</v>
      </c>
      <c r="F22" s="3" t="s">
        <v>64</v>
      </c>
      <c r="G22" s="7" t="s">
        <v>666</v>
      </c>
      <c r="H22" s="15" t="s">
        <v>3</v>
      </c>
      <c r="I22" s="3"/>
      <c r="J22" s="4" t="s">
        <v>14</v>
      </c>
      <c r="K22" s="3" t="s">
        <v>17</v>
      </c>
      <c r="L22" s="3">
        <v>1</v>
      </c>
      <c r="M22" s="3">
        <v>10</v>
      </c>
      <c r="N22" s="3">
        <v>30</v>
      </c>
      <c r="O22" s="3" t="s">
        <v>18</v>
      </c>
      <c r="P22" s="3">
        <f t="shared" si="0"/>
        <v>360</v>
      </c>
      <c r="Q22" s="7">
        <v>30</v>
      </c>
      <c r="R22" s="5">
        <f t="shared" si="1"/>
        <v>10800</v>
      </c>
      <c r="S22" s="6">
        <f t="shared" si="2"/>
        <v>54000</v>
      </c>
      <c r="T22" s="3"/>
      <c r="U22" s="3" t="s">
        <v>63</v>
      </c>
    </row>
    <row r="23" spans="1:21" ht="25.5" x14ac:dyDescent="0.2">
      <c r="A23" s="3" t="s">
        <v>21</v>
      </c>
      <c r="B23" s="8" t="s">
        <v>816</v>
      </c>
      <c r="C23" s="3" t="s">
        <v>935</v>
      </c>
      <c r="D23" s="3" t="s">
        <v>65</v>
      </c>
      <c r="E23" s="10" t="s">
        <v>4</v>
      </c>
      <c r="F23" s="3" t="s">
        <v>114</v>
      </c>
      <c r="G23" s="7" t="s">
        <v>666</v>
      </c>
      <c r="H23" s="10" t="s">
        <v>3</v>
      </c>
      <c r="I23" s="3" t="s">
        <v>115</v>
      </c>
      <c r="J23" s="4" t="s">
        <v>14</v>
      </c>
      <c r="K23" s="3" t="s">
        <v>17</v>
      </c>
      <c r="L23" s="3">
        <v>1</v>
      </c>
      <c r="M23" s="3">
        <v>10</v>
      </c>
      <c r="N23" s="3">
        <v>30</v>
      </c>
      <c r="O23" s="3" t="s">
        <v>18</v>
      </c>
      <c r="P23" s="3">
        <f t="shared" ref="P23:P86" si="3">12*N23</f>
        <v>360</v>
      </c>
      <c r="Q23" s="7">
        <v>30</v>
      </c>
      <c r="R23" s="5">
        <f t="shared" ref="R23:R86" si="4">30*P23</f>
        <v>10800</v>
      </c>
      <c r="S23" s="9">
        <f>0.2*R23*M23</f>
        <v>21600</v>
      </c>
      <c r="T23" s="3" t="s">
        <v>165</v>
      </c>
      <c r="U23" s="3" t="s">
        <v>118</v>
      </c>
    </row>
    <row r="24" spans="1:21" ht="25.5" x14ac:dyDescent="0.2">
      <c r="A24" s="3" t="s">
        <v>21</v>
      </c>
      <c r="B24" s="8" t="s">
        <v>816</v>
      </c>
      <c r="C24" s="3" t="s">
        <v>935</v>
      </c>
      <c r="D24" s="3" t="s">
        <v>65</v>
      </c>
      <c r="E24" s="10" t="s">
        <v>4</v>
      </c>
      <c r="F24" s="3" t="s">
        <v>114</v>
      </c>
      <c r="G24" s="7" t="s">
        <v>666</v>
      </c>
      <c r="H24" s="10" t="s">
        <v>3</v>
      </c>
      <c r="I24" s="3" t="s">
        <v>115</v>
      </c>
      <c r="J24" s="4" t="s">
        <v>14</v>
      </c>
      <c r="K24" s="3" t="s">
        <v>17</v>
      </c>
      <c r="L24" s="3">
        <v>1</v>
      </c>
      <c r="M24" s="3">
        <v>10</v>
      </c>
      <c r="N24" s="3">
        <v>30</v>
      </c>
      <c r="O24" s="3" t="s">
        <v>18</v>
      </c>
      <c r="P24" s="3">
        <f t="shared" si="3"/>
        <v>360</v>
      </c>
      <c r="Q24" s="7">
        <v>30</v>
      </c>
      <c r="R24" s="5">
        <f t="shared" si="4"/>
        <v>10800</v>
      </c>
      <c r="S24" s="9">
        <f>0.2*R24*M24</f>
        <v>21600</v>
      </c>
      <c r="T24" s="3" t="s">
        <v>166</v>
      </c>
      <c r="U24" s="3" t="s">
        <v>118</v>
      </c>
    </row>
    <row r="25" spans="1:21" ht="25.5" x14ac:dyDescent="0.2">
      <c r="A25" s="3" t="s">
        <v>21</v>
      </c>
      <c r="B25" s="8" t="s">
        <v>816</v>
      </c>
      <c r="C25" s="3" t="s">
        <v>935</v>
      </c>
      <c r="D25" s="3" t="s">
        <v>65</v>
      </c>
      <c r="E25" s="10" t="s">
        <v>4</v>
      </c>
      <c r="F25" s="3" t="s">
        <v>114</v>
      </c>
      <c r="G25" s="7" t="s">
        <v>666</v>
      </c>
      <c r="H25" s="10" t="s">
        <v>3</v>
      </c>
      <c r="I25" s="3" t="s">
        <v>116</v>
      </c>
      <c r="J25" s="4" t="s">
        <v>14</v>
      </c>
      <c r="K25" s="3" t="s">
        <v>17</v>
      </c>
      <c r="L25" s="3">
        <v>1</v>
      </c>
      <c r="M25" s="3">
        <v>10</v>
      </c>
      <c r="N25" s="3">
        <v>30</v>
      </c>
      <c r="O25" s="3" t="s">
        <v>18</v>
      </c>
      <c r="P25" s="3">
        <f t="shared" si="3"/>
        <v>360</v>
      </c>
      <c r="Q25" s="7">
        <v>30</v>
      </c>
      <c r="R25" s="5">
        <f t="shared" si="4"/>
        <v>10800</v>
      </c>
      <c r="S25" s="9">
        <f>0.9*R25*M25</f>
        <v>97200</v>
      </c>
      <c r="T25" s="3" t="s">
        <v>167</v>
      </c>
      <c r="U25" s="3" t="s">
        <v>118</v>
      </c>
    </row>
    <row r="26" spans="1:21" ht="25.5" x14ac:dyDescent="0.2">
      <c r="A26" s="3" t="s">
        <v>21</v>
      </c>
      <c r="B26" s="8" t="s">
        <v>816</v>
      </c>
      <c r="C26" s="3" t="s">
        <v>936</v>
      </c>
      <c r="D26" s="3" t="s">
        <v>66</v>
      </c>
      <c r="E26" s="10" t="s">
        <v>4</v>
      </c>
      <c r="F26" s="3" t="s">
        <v>114</v>
      </c>
      <c r="G26" s="7" t="s">
        <v>666</v>
      </c>
      <c r="H26" s="10" t="s">
        <v>3</v>
      </c>
      <c r="I26" s="3" t="s">
        <v>115</v>
      </c>
      <c r="J26" s="4" t="s">
        <v>14</v>
      </c>
      <c r="K26" s="3" t="s">
        <v>17</v>
      </c>
      <c r="L26" s="3">
        <v>1</v>
      </c>
      <c r="M26" s="3">
        <v>10</v>
      </c>
      <c r="N26" s="3">
        <v>30</v>
      </c>
      <c r="O26" s="3" t="s">
        <v>18</v>
      </c>
      <c r="P26" s="3">
        <f t="shared" si="3"/>
        <v>360</v>
      </c>
      <c r="Q26" s="7">
        <v>30</v>
      </c>
      <c r="R26" s="5">
        <f t="shared" si="4"/>
        <v>10800</v>
      </c>
      <c r="S26" s="9">
        <f t="shared" ref="S26:S29" si="5">0.2*R26*M26</f>
        <v>21600</v>
      </c>
      <c r="T26" s="3" t="s">
        <v>168</v>
      </c>
      <c r="U26" s="3" t="s">
        <v>119</v>
      </c>
    </row>
    <row r="27" spans="1:21" ht="25.5" x14ac:dyDescent="0.2">
      <c r="A27" s="3" t="s">
        <v>21</v>
      </c>
      <c r="B27" s="8" t="s">
        <v>816</v>
      </c>
      <c r="C27" s="3" t="s">
        <v>936</v>
      </c>
      <c r="D27" s="3" t="s">
        <v>66</v>
      </c>
      <c r="E27" s="10" t="s">
        <v>4</v>
      </c>
      <c r="F27" s="3" t="s">
        <v>114</v>
      </c>
      <c r="G27" s="7" t="s">
        <v>666</v>
      </c>
      <c r="H27" s="10" t="s">
        <v>3</v>
      </c>
      <c r="I27" s="3" t="s">
        <v>115</v>
      </c>
      <c r="J27" s="4" t="s">
        <v>14</v>
      </c>
      <c r="K27" s="3" t="s">
        <v>17</v>
      </c>
      <c r="L27" s="3">
        <v>1</v>
      </c>
      <c r="M27" s="3">
        <v>10</v>
      </c>
      <c r="N27" s="3">
        <v>30</v>
      </c>
      <c r="O27" s="3" t="s">
        <v>18</v>
      </c>
      <c r="P27" s="3">
        <f t="shared" si="3"/>
        <v>360</v>
      </c>
      <c r="Q27" s="7">
        <v>30</v>
      </c>
      <c r="R27" s="5">
        <f t="shared" si="4"/>
        <v>10800</v>
      </c>
      <c r="S27" s="9">
        <f t="shared" si="5"/>
        <v>21600</v>
      </c>
      <c r="T27" s="3" t="s">
        <v>169</v>
      </c>
      <c r="U27" s="3" t="s">
        <v>119</v>
      </c>
    </row>
    <row r="28" spans="1:21" ht="25.5" x14ac:dyDescent="0.2">
      <c r="A28" s="3" t="s">
        <v>21</v>
      </c>
      <c r="B28" s="8" t="s">
        <v>816</v>
      </c>
      <c r="C28" s="3" t="s">
        <v>936</v>
      </c>
      <c r="D28" s="3" t="s">
        <v>66</v>
      </c>
      <c r="E28" s="10" t="s">
        <v>4</v>
      </c>
      <c r="F28" s="3" t="s">
        <v>114</v>
      </c>
      <c r="G28" s="7" t="s">
        <v>666</v>
      </c>
      <c r="H28" s="10" t="s">
        <v>3</v>
      </c>
      <c r="I28" s="3" t="s">
        <v>115</v>
      </c>
      <c r="J28" s="4" t="s">
        <v>14</v>
      </c>
      <c r="K28" s="3" t="s">
        <v>17</v>
      </c>
      <c r="L28" s="3">
        <v>1</v>
      </c>
      <c r="M28" s="3">
        <v>10</v>
      </c>
      <c r="N28" s="3">
        <v>30</v>
      </c>
      <c r="O28" s="3" t="s">
        <v>18</v>
      </c>
      <c r="P28" s="3">
        <f t="shared" si="3"/>
        <v>360</v>
      </c>
      <c r="Q28" s="7">
        <v>30</v>
      </c>
      <c r="R28" s="5">
        <f t="shared" si="4"/>
        <v>10800</v>
      </c>
      <c r="S28" s="9">
        <f t="shared" si="5"/>
        <v>21600</v>
      </c>
      <c r="T28" s="3" t="s">
        <v>170</v>
      </c>
      <c r="U28" s="3" t="s">
        <v>119</v>
      </c>
    </row>
    <row r="29" spans="1:21" ht="25.5" x14ac:dyDescent="0.2">
      <c r="A29" s="3" t="s">
        <v>21</v>
      </c>
      <c r="B29" s="8" t="s">
        <v>816</v>
      </c>
      <c r="C29" s="3" t="s">
        <v>936</v>
      </c>
      <c r="D29" s="3" t="s">
        <v>66</v>
      </c>
      <c r="E29" s="10" t="s">
        <v>4</v>
      </c>
      <c r="F29" s="3" t="s">
        <v>114</v>
      </c>
      <c r="G29" s="7" t="s">
        <v>666</v>
      </c>
      <c r="H29" s="10" t="s">
        <v>3</v>
      </c>
      <c r="I29" s="3" t="s">
        <v>115</v>
      </c>
      <c r="J29" s="4" t="s">
        <v>14</v>
      </c>
      <c r="K29" s="3" t="s">
        <v>17</v>
      </c>
      <c r="L29" s="3">
        <v>1</v>
      </c>
      <c r="M29" s="3">
        <v>10</v>
      </c>
      <c r="N29" s="3">
        <v>30</v>
      </c>
      <c r="O29" s="3" t="s">
        <v>18</v>
      </c>
      <c r="P29" s="3">
        <f t="shared" si="3"/>
        <v>360</v>
      </c>
      <c r="Q29" s="7">
        <v>30</v>
      </c>
      <c r="R29" s="5">
        <f t="shared" si="4"/>
        <v>10800</v>
      </c>
      <c r="S29" s="9">
        <f t="shared" si="5"/>
        <v>21600</v>
      </c>
      <c r="T29" s="3" t="s">
        <v>171</v>
      </c>
      <c r="U29" s="3" t="s">
        <v>119</v>
      </c>
    </row>
    <row r="30" spans="1:21" ht="25.5" x14ac:dyDescent="0.2">
      <c r="A30" s="3" t="s">
        <v>21</v>
      </c>
      <c r="B30" s="8" t="s">
        <v>816</v>
      </c>
      <c r="C30" s="3" t="s">
        <v>936</v>
      </c>
      <c r="D30" s="3" t="s">
        <v>66</v>
      </c>
      <c r="E30" s="10" t="s">
        <v>4</v>
      </c>
      <c r="F30" s="3" t="s">
        <v>114</v>
      </c>
      <c r="G30" s="7" t="s">
        <v>666</v>
      </c>
      <c r="H30" s="10" t="s">
        <v>3</v>
      </c>
      <c r="I30" s="3" t="s">
        <v>116</v>
      </c>
      <c r="J30" s="4" t="s">
        <v>14</v>
      </c>
      <c r="K30" s="3" t="s">
        <v>17</v>
      </c>
      <c r="L30" s="3">
        <v>1</v>
      </c>
      <c r="M30" s="3">
        <v>10</v>
      </c>
      <c r="N30" s="3">
        <v>30</v>
      </c>
      <c r="O30" s="3" t="s">
        <v>18</v>
      </c>
      <c r="P30" s="3">
        <f t="shared" si="3"/>
        <v>360</v>
      </c>
      <c r="Q30" s="7">
        <v>30</v>
      </c>
      <c r="R30" s="5">
        <f t="shared" si="4"/>
        <v>10800</v>
      </c>
      <c r="S30" s="9">
        <f>0.9*R30*M30</f>
        <v>97200</v>
      </c>
      <c r="T30" s="3" t="s">
        <v>172</v>
      </c>
      <c r="U30" s="3" t="s">
        <v>119</v>
      </c>
    </row>
    <row r="31" spans="1:21" ht="25.5" x14ac:dyDescent="0.2">
      <c r="A31" s="3" t="s">
        <v>21</v>
      </c>
      <c r="B31" s="8" t="s">
        <v>816</v>
      </c>
      <c r="C31" s="3" t="s">
        <v>937</v>
      </c>
      <c r="D31" s="3" t="s">
        <v>67</v>
      </c>
      <c r="E31" s="10" t="s">
        <v>4</v>
      </c>
      <c r="F31" s="3" t="s">
        <v>114</v>
      </c>
      <c r="G31" s="7" t="s">
        <v>666</v>
      </c>
      <c r="H31" s="10" t="s">
        <v>3</v>
      </c>
      <c r="I31" s="3" t="s">
        <v>117</v>
      </c>
      <c r="J31" s="4" t="s">
        <v>14</v>
      </c>
      <c r="K31" s="3" t="s">
        <v>17</v>
      </c>
      <c r="L31" s="3">
        <v>1</v>
      </c>
      <c r="M31" s="3">
        <v>10</v>
      </c>
      <c r="N31" s="3">
        <v>30</v>
      </c>
      <c r="O31" s="3" t="s">
        <v>18</v>
      </c>
      <c r="P31" s="3">
        <f t="shared" si="3"/>
        <v>360</v>
      </c>
      <c r="Q31" s="7">
        <v>30</v>
      </c>
      <c r="R31" s="5">
        <f t="shared" si="4"/>
        <v>10800</v>
      </c>
      <c r="S31" s="9">
        <f t="shared" ref="S31:S35" si="6">0.2*R31*M31</f>
        <v>21600</v>
      </c>
      <c r="T31" s="3" t="s">
        <v>173</v>
      </c>
      <c r="U31" s="3" t="s">
        <v>120</v>
      </c>
    </row>
    <row r="32" spans="1:21" ht="25.5" x14ac:dyDescent="0.2">
      <c r="A32" s="3" t="s">
        <v>21</v>
      </c>
      <c r="B32" s="8" t="s">
        <v>816</v>
      </c>
      <c r="C32" s="3" t="s">
        <v>937</v>
      </c>
      <c r="D32" s="3" t="s">
        <v>67</v>
      </c>
      <c r="E32" s="10" t="s">
        <v>4</v>
      </c>
      <c r="F32" s="3" t="s">
        <v>114</v>
      </c>
      <c r="G32" s="7" t="s">
        <v>666</v>
      </c>
      <c r="H32" s="10" t="s">
        <v>3</v>
      </c>
      <c r="I32" s="3" t="s">
        <v>117</v>
      </c>
      <c r="J32" s="4" t="s">
        <v>14</v>
      </c>
      <c r="K32" s="3" t="s">
        <v>17</v>
      </c>
      <c r="L32" s="3">
        <v>1</v>
      </c>
      <c r="M32" s="3">
        <v>10</v>
      </c>
      <c r="N32" s="3">
        <v>30</v>
      </c>
      <c r="O32" s="3" t="s">
        <v>18</v>
      </c>
      <c r="P32" s="3">
        <f t="shared" si="3"/>
        <v>360</v>
      </c>
      <c r="Q32" s="7">
        <v>30</v>
      </c>
      <c r="R32" s="5">
        <f t="shared" si="4"/>
        <v>10800</v>
      </c>
      <c r="S32" s="9">
        <f t="shared" si="6"/>
        <v>21600</v>
      </c>
      <c r="T32" s="3" t="s">
        <v>174</v>
      </c>
      <c r="U32" s="3" t="s">
        <v>120</v>
      </c>
    </row>
    <row r="33" spans="1:21" ht="25.5" x14ac:dyDescent="0.2">
      <c r="A33" s="3" t="s">
        <v>21</v>
      </c>
      <c r="B33" s="8" t="s">
        <v>816</v>
      </c>
      <c r="C33" s="3" t="s">
        <v>937</v>
      </c>
      <c r="D33" s="3" t="s">
        <v>67</v>
      </c>
      <c r="E33" s="10" t="s">
        <v>4</v>
      </c>
      <c r="F33" s="3" t="s">
        <v>114</v>
      </c>
      <c r="G33" s="7" t="s">
        <v>666</v>
      </c>
      <c r="H33" s="10" t="s">
        <v>3</v>
      </c>
      <c r="I33" s="3" t="s">
        <v>117</v>
      </c>
      <c r="J33" s="4" t="s">
        <v>14</v>
      </c>
      <c r="K33" s="3" t="s">
        <v>17</v>
      </c>
      <c r="L33" s="3">
        <v>1</v>
      </c>
      <c r="M33" s="3">
        <v>10</v>
      </c>
      <c r="N33" s="3">
        <v>30</v>
      </c>
      <c r="O33" s="3" t="s">
        <v>18</v>
      </c>
      <c r="P33" s="3">
        <f t="shared" si="3"/>
        <v>360</v>
      </c>
      <c r="Q33" s="7">
        <v>30</v>
      </c>
      <c r="R33" s="5">
        <f t="shared" si="4"/>
        <v>10800</v>
      </c>
      <c r="S33" s="9">
        <f t="shared" si="6"/>
        <v>21600</v>
      </c>
      <c r="T33" s="3" t="s">
        <v>175</v>
      </c>
      <c r="U33" s="3" t="s">
        <v>120</v>
      </c>
    </row>
    <row r="34" spans="1:21" ht="25.5" x14ac:dyDescent="0.2">
      <c r="A34" s="3" t="s">
        <v>21</v>
      </c>
      <c r="B34" s="8" t="s">
        <v>816</v>
      </c>
      <c r="C34" s="3" t="s">
        <v>937</v>
      </c>
      <c r="D34" s="3" t="s">
        <v>67</v>
      </c>
      <c r="E34" s="10" t="s">
        <v>4</v>
      </c>
      <c r="F34" s="3" t="s">
        <v>114</v>
      </c>
      <c r="G34" s="7" t="s">
        <v>666</v>
      </c>
      <c r="H34" s="10" t="s">
        <v>3</v>
      </c>
      <c r="I34" s="3" t="s">
        <v>117</v>
      </c>
      <c r="J34" s="4" t="s">
        <v>14</v>
      </c>
      <c r="K34" s="3" t="s">
        <v>17</v>
      </c>
      <c r="L34" s="3">
        <v>1</v>
      </c>
      <c r="M34" s="3">
        <v>10</v>
      </c>
      <c r="N34" s="3">
        <v>30</v>
      </c>
      <c r="O34" s="3" t="s">
        <v>18</v>
      </c>
      <c r="P34" s="3">
        <f t="shared" si="3"/>
        <v>360</v>
      </c>
      <c r="Q34" s="7">
        <v>30</v>
      </c>
      <c r="R34" s="5">
        <f t="shared" si="4"/>
        <v>10800</v>
      </c>
      <c r="S34" s="9">
        <f t="shared" si="6"/>
        <v>21600</v>
      </c>
      <c r="T34" s="3" t="s">
        <v>176</v>
      </c>
      <c r="U34" s="3" t="s">
        <v>120</v>
      </c>
    </row>
    <row r="35" spans="1:21" ht="25.5" x14ac:dyDescent="0.2">
      <c r="A35" s="3" t="s">
        <v>21</v>
      </c>
      <c r="B35" s="8" t="s">
        <v>816</v>
      </c>
      <c r="C35" s="3" t="s">
        <v>937</v>
      </c>
      <c r="D35" s="3" t="s">
        <v>67</v>
      </c>
      <c r="E35" s="10" t="s">
        <v>4</v>
      </c>
      <c r="F35" s="3" t="s">
        <v>114</v>
      </c>
      <c r="G35" s="7" t="s">
        <v>666</v>
      </c>
      <c r="H35" s="10" t="s">
        <v>3</v>
      </c>
      <c r="I35" s="3" t="s">
        <v>117</v>
      </c>
      <c r="J35" s="4" t="s">
        <v>14</v>
      </c>
      <c r="K35" s="3" t="s">
        <v>17</v>
      </c>
      <c r="L35" s="3">
        <v>1</v>
      </c>
      <c r="M35" s="3">
        <v>10</v>
      </c>
      <c r="N35" s="3">
        <v>30</v>
      </c>
      <c r="O35" s="3" t="s">
        <v>18</v>
      </c>
      <c r="P35" s="3">
        <f t="shared" si="3"/>
        <v>360</v>
      </c>
      <c r="Q35" s="7">
        <v>30</v>
      </c>
      <c r="R35" s="5">
        <f t="shared" si="4"/>
        <v>10800</v>
      </c>
      <c r="S35" s="9">
        <f t="shared" si="6"/>
        <v>21600</v>
      </c>
      <c r="T35" s="3" t="s">
        <v>177</v>
      </c>
      <c r="U35" s="3" t="s">
        <v>120</v>
      </c>
    </row>
    <row r="36" spans="1:21" ht="25.5" x14ac:dyDescent="0.2">
      <c r="A36" s="3" t="s">
        <v>21</v>
      </c>
      <c r="B36" s="8" t="s">
        <v>816</v>
      </c>
      <c r="C36" s="3" t="s">
        <v>938</v>
      </c>
      <c r="D36" s="3" t="s">
        <v>68</v>
      </c>
      <c r="E36" s="10" t="s">
        <v>4</v>
      </c>
      <c r="F36" s="3" t="s">
        <v>114</v>
      </c>
      <c r="G36" s="7" t="s">
        <v>666</v>
      </c>
      <c r="H36" s="10" t="s">
        <v>3</v>
      </c>
      <c r="I36" s="3" t="s">
        <v>116</v>
      </c>
      <c r="J36" s="4" t="s">
        <v>14</v>
      </c>
      <c r="K36" s="3" t="s">
        <v>17</v>
      </c>
      <c r="L36" s="3">
        <v>1</v>
      </c>
      <c r="M36" s="3">
        <v>10</v>
      </c>
      <c r="N36" s="3">
        <v>30</v>
      </c>
      <c r="O36" s="3" t="s">
        <v>18</v>
      </c>
      <c r="P36" s="3">
        <f t="shared" si="3"/>
        <v>360</v>
      </c>
      <c r="Q36" s="7">
        <v>30</v>
      </c>
      <c r="R36" s="5">
        <f t="shared" si="4"/>
        <v>10800</v>
      </c>
      <c r="S36" s="9">
        <f>0.65*R36*M36</f>
        <v>70200</v>
      </c>
      <c r="T36" s="3" t="s">
        <v>178</v>
      </c>
      <c r="U36" s="3" t="s">
        <v>121</v>
      </c>
    </row>
    <row r="37" spans="1:21" ht="25.5" x14ac:dyDescent="0.2">
      <c r="A37" s="3" t="s">
        <v>21</v>
      </c>
      <c r="B37" s="8" t="s">
        <v>816</v>
      </c>
      <c r="C37" s="3" t="s">
        <v>939</v>
      </c>
      <c r="D37" s="3" t="s">
        <v>69</v>
      </c>
      <c r="E37" s="10" t="s">
        <v>4</v>
      </c>
      <c r="F37" s="3" t="s">
        <v>114</v>
      </c>
      <c r="G37" s="7" t="s">
        <v>666</v>
      </c>
      <c r="H37" s="10" t="s">
        <v>3</v>
      </c>
      <c r="I37" s="3" t="s">
        <v>116</v>
      </c>
      <c r="J37" s="4" t="s">
        <v>14</v>
      </c>
      <c r="K37" s="3" t="s">
        <v>17</v>
      </c>
      <c r="L37" s="3">
        <v>1</v>
      </c>
      <c r="M37" s="3">
        <v>10</v>
      </c>
      <c r="N37" s="3">
        <v>30</v>
      </c>
      <c r="O37" s="3" t="s">
        <v>18</v>
      </c>
      <c r="P37" s="3">
        <f t="shared" si="3"/>
        <v>360</v>
      </c>
      <c r="Q37" s="7">
        <v>30</v>
      </c>
      <c r="R37" s="5">
        <f t="shared" si="4"/>
        <v>10800</v>
      </c>
      <c r="S37" s="9">
        <f>1.2*R37*M37</f>
        <v>129600</v>
      </c>
      <c r="T37" s="3" t="s">
        <v>179</v>
      </c>
      <c r="U37" s="3" t="s">
        <v>122</v>
      </c>
    </row>
    <row r="38" spans="1:21" ht="25.5" x14ac:dyDescent="0.2">
      <c r="A38" s="3" t="s">
        <v>21</v>
      </c>
      <c r="B38" s="8" t="s">
        <v>816</v>
      </c>
      <c r="C38" s="3" t="s">
        <v>939</v>
      </c>
      <c r="D38" s="3" t="s">
        <v>70</v>
      </c>
      <c r="E38" s="10" t="s">
        <v>4</v>
      </c>
      <c r="F38" s="3" t="s">
        <v>114</v>
      </c>
      <c r="G38" s="7" t="s">
        <v>666</v>
      </c>
      <c r="H38" s="10" t="s">
        <v>3</v>
      </c>
      <c r="I38" s="3" t="s">
        <v>115</v>
      </c>
      <c r="J38" s="4" t="s">
        <v>14</v>
      </c>
      <c r="K38" s="3" t="s">
        <v>17</v>
      </c>
      <c r="L38" s="3">
        <v>1</v>
      </c>
      <c r="M38" s="3">
        <v>10</v>
      </c>
      <c r="N38" s="3">
        <v>30</v>
      </c>
      <c r="O38" s="3" t="s">
        <v>18</v>
      </c>
      <c r="P38" s="3">
        <f t="shared" si="3"/>
        <v>360</v>
      </c>
      <c r="Q38" s="7">
        <v>30</v>
      </c>
      <c r="R38" s="5">
        <f t="shared" si="4"/>
        <v>10800</v>
      </c>
      <c r="S38" s="9">
        <f>0.3*R38*M38</f>
        <v>32400</v>
      </c>
      <c r="T38" s="3" t="s">
        <v>180</v>
      </c>
      <c r="U38" s="3" t="s">
        <v>122</v>
      </c>
    </row>
    <row r="39" spans="1:21" ht="25.5" x14ac:dyDescent="0.2">
      <c r="A39" s="3" t="s">
        <v>21</v>
      </c>
      <c r="B39" s="8" t="s">
        <v>816</v>
      </c>
      <c r="C39" s="3" t="s">
        <v>939</v>
      </c>
      <c r="D39" s="3" t="s">
        <v>70</v>
      </c>
      <c r="E39" s="10" t="s">
        <v>4</v>
      </c>
      <c r="F39" s="3" t="s">
        <v>114</v>
      </c>
      <c r="G39" s="7" t="s">
        <v>666</v>
      </c>
      <c r="H39" s="10" t="s">
        <v>3</v>
      </c>
      <c r="I39" s="3" t="s">
        <v>115</v>
      </c>
      <c r="J39" s="4" t="s">
        <v>14</v>
      </c>
      <c r="K39" s="3" t="s">
        <v>17</v>
      </c>
      <c r="L39" s="3">
        <v>1</v>
      </c>
      <c r="M39" s="3">
        <v>10</v>
      </c>
      <c r="N39" s="3">
        <v>30</v>
      </c>
      <c r="O39" s="3" t="s">
        <v>18</v>
      </c>
      <c r="P39" s="3">
        <f t="shared" si="3"/>
        <v>360</v>
      </c>
      <c r="Q39" s="7">
        <v>30</v>
      </c>
      <c r="R39" s="5">
        <f t="shared" si="4"/>
        <v>10800</v>
      </c>
      <c r="S39" s="9">
        <f t="shared" ref="S39:S40" si="7">0.3*R39*M39</f>
        <v>32400</v>
      </c>
      <c r="T39" s="3" t="s">
        <v>181</v>
      </c>
      <c r="U39" s="3" t="s">
        <v>122</v>
      </c>
    </row>
    <row r="40" spans="1:21" ht="25.5" x14ac:dyDescent="0.2">
      <c r="A40" s="3" t="s">
        <v>21</v>
      </c>
      <c r="B40" s="8" t="s">
        <v>816</v>
      </c>
      <c r="C40" s="3" t="s">
        <v>939</v>
      </c>
      <c r="D40" s="3" t="s">
        <v>71</v>
      </c>
      <c r="E40" s="10" t="s">
        <v>4</v>
      </c>
      <c r="F40" s="3" t="s">
        <v>114</v>
      </c>
      <c r="G40" s="7" t="s">
        <v>666</v>
      </c>
      <c r="H40" s="10" t="s">
        <v>3</v>
      </c>
      <c r="I40" s="3" t="s">
        <v>115</v>
      </c>
      <c r="J40" s="4" t="s">
        <v>14</v>
      </c>
      <c r="K40" s="3" t="s">
        <v>17</v>
      </c>
      <c r="L40" s="3">
        <v>1</v>
      </c>
      <c r="M40" s="3">
        <v>10</v>
      </c>
      <c r="N40" s="3">
        <v>30</v>
      </c>
      <c r="O40" s="3" t="s">
        <v>18</v>
      </c>
      <c r="P40" s="3">
        <f t="shared" si="3"/>
        <v>360</v>
      </c>
      <c r="Q40" s="7">
        <v>30</v>
      </c>
      <c r="R40" s="5">
        <f t="shared" si="4"/>
        <v>10800</v>
      </c>
      <c r="S40" s="9">
        <f t="shared" si="7"/>
        <v>32400</v>
      </c>
      <c r="T40" s="3" t="s">
        <v>182</v>
      </c>
      <c r="U40" s="3" t="s">
        <v>122</v>
      </c>
    </row>
    <row r="41" spans="1:21" ht="25.5" x14ac:dyDescent="0.2">
      <c r="A41" s="3" t="s">
        <v>21</v>
      </c>
      <c r="B41" s="8" t="s">
        <v>816</v>
      </c>
      <c r="C41" s="3" t="s">
        <v>939</v>
      </c>
      <c r="D41" s="3" t="s">
        <v>69</v>
      </c>
      <c r="E41" s="10" t="s">
        <v>4</v>
      </c>
      <c r="F41" s="3" t="s">
        <v>114</v>
      </c>
      <c r="G41" s="7" t="s">
        <v>666</v>
      </c>
      <c r="H41" s="10" t="s">
        <v>3</v>
      </c>
      <c r="I41" s="3" t="s">
        <v>116</v>
      </c>
      <c r="J41" s="4" t="s">
        <v>14</v>
      </c>
      <c r="K41" s="3" t="s">
        <v>17</v>
      </c>
      <c r="L41" s="3">
        <v>1</v>
      </c>
      <c r="M41" s="3">
        <v>10</v>
      </c>
      <c r="N41" s="3">
        <v>30</v>
      </c>
      <c r="O41" s="3" t="s">
        <v>18</v>
      </c>
      <c r="P41" s="3">
        <f t="shared" si="3"/>
        <v>360</v>
      </c>
      <c r="Q41" s="7">
        <v>30</v>
      </c>
      <c r="R41" s="5">
        <f t="shared" si="4"/>
        <v>10800</v>
      </c>
      <c r="S41" s="9">
        <f>1.2*R41*M41</f>
        <v>129600</v>
      </c>
      <c r="T41" s="3" t="s">
        <v>183</v>
      </c>
      <c r="U41" s="3" t="s">
        <v>122</v>
      </c>
    </row>
    <row r="42" spans="1:21" ht="25.5" x14ac:dyDescent="0.2">
      <c r="A42" s="3" t="s">
        <v>21</v>
      </c>
      <c r="B42" s="8" t="s">
        <v>816</v>
      </c>
      <c r="C42" s="3" t="s">
        <v>940</v>
      </c>
      <c r="D42" s="3" t="s">
        <v>72</v>
      </c>
      <c r="E42" s="10" t="s">
        <v>4</v>
      </c>
      <c r="F42" s="3" t="s">
        <v>114</v>
      </c>
      <c r="G42" s="7" t="s">
        <v>666</v>
      </c>
      <c r="H42" s="10" t="s">
        <v>3</v>
      </c>
      <c r="I42" s="3" t="s">
        <v>116</v>
      </c>
      <c r="J42" s="4" t="s">
        <v>14</v>
      </c>
      <c r="K42" s="3" t="s">
        <v>17</v>
      </c>
      <c r="L42" s="3">
        <v>1</v>
      </c>
      <c r="M42" s="3">
        <v>10</v>
      </c>
      <c r="N42" s="3">
        <v>30</v>
      </c>
      <c r="O42" s="3" t="s">
        <v>18</v>
      </c>
      <c r="P42" s="3">
        <f t="shared" si="3"/>
        <v>360</v>
      </c>
      <c r="Q42" s="7">
        <v>30</v>
      </c>
      <c r="R42" s="5">
        <f t="shared" si="4"/>
        <v>10800</v>
      </c>
      <c r="S42" s="9">
        <f t="shared" ref="S42:S43" si="8">0.65*R42*M42</f>
        <v>70200</v>
      </c>
      <c r="T42" s="3" t="s">
        <v>184</v>
      </c>
      <c r="U42" s="3" t="s">
        <v>123</v>
      </c>
    </row>
    <row r="43" spans="1:21" ht="25.5" x14ac:dyDescent="0.2">
      <c r="A43" s="3" t="s">
        <v>21</v>
      </c>
      <c r="B43" s="8" t="s">
        <v>816</v>
      </c>
      <c r="C43" s="3" t="s">
        <v>941</v>
      </c>
      <c r="D43" s="3" t="s">
        <v>73</v>
      </c>
      <c r="E43" s="10" t="s">
        <v>4</v>
      </c>
      <c r="F43" s="3" t="s">
        <v>114</v>
      </c>
      <c r="G43" s="7" t="s">
        <v>666</v>
      </c>
      <c r="H43" s="10" t="s">
        <v>3</v>
      </c>
      <c r="I43" s="3" t="s">
        <v>116</v>
      </c>
      <c r="J43" s="4" t="s">
        <v>14</v>
      </c>
      <c r="K43" s="3" t="s">
        <v>17</v>
      </c>
      <c r="L43" s="3">
        <v>1</v>
      </c>
      <c r="M43" s="3">
        <v>10</v>
      </c>
      <c r="N43" s="3">
        <v>30</v>
      </c>
      <c r="O43" s="3" t="s">
        <v>18</v>
      </c>
      <c r="P43" s="3">
        <f t="shared" si="3"/>
        <v>360</v>
      </c>
      <c r="Q43" s="7">
        <v>30</v>
      </c>
      <c r="R43" s="5">
        <f t="shared" si="4"/>
        <v>10800</v>
      </c>
      <c r="S43" s="9">
        <f t="shared" si="8"/>
        <v>70200</v>
      </c>
      <c r="T43" s="3" t="s">
        <v>185</v>
      </c>
      <c r="U43" s="3" t="s">
        <v>124</v>
      </c>
    </row>
    <row r="44" spans="1:21" ht="25.5" x14ac:dyDescent="0.2">
      <c r="A44" s="3" t="s">
        <v>21</v>
      </c>
      <c r="B44" s="8" t="s">
        <v>816</v>
      </c>
      <c r="C44" s="3" t="s">
        <v>941</v>
      </c>
      <c r="D44" s="3" t="s">
        <v>73</v>
      </c>
      <c r="E44" s="10" t="s">
        <v>4</v>
      </c>
      <c r="F44" s="3" t="s">
        <v>114</v>
      </c>
      <c r="G44" s="7" t="s">
        <v>666</v>
      </c>
      <c r="H44" s="10" t="s">
        <v>3</v>
      </c>
      <c r="I44" s="3" t="s">
        <v>115</v>
      </c>
      <c r="J44" s="4" t="s">
        <v>14</v>
      </c>
      <c r="K44" s="3" t="s">
        <v>17</v>
      </c>
      <c r="L44" s="3">
        <v>1</v>
      </c>
      <c r="M44" s="3">
        <v>10</v>
      </c>
      <c r="N44" s="3">
        <v>30</v>
      </c>
      <c r="O44" s="3" t="s">
        <v>18</v>
      </c>
      <c r="P44" s="3">
        <f t="shared" si="3"/>
        <v>360</v>
      </c>
      <c r="Q44" s="7">
        <v>30</v>
      </c>
      <c r="R44" s="5">
        <f t="shared" si="4"/>
        <v>10800</v>
      </c>
      <c r="S44" s="9">
        <f>0.25*R44*M44</f>
        <v>27000</v>
      </c>
      <c r="T44" s="3" t="s">
        <v>186</v>
      </c>
      <c r="U44" s="3" t="s">
        <v>124</v>
      </c>
    </row>
    <row r="45" spans="1:21" ht="25.5" x14ac:dyDescent="0.2">
      <c r="A45" s="3" t="s">
        <v>21</v>
      </c>
      <c r="B45" s="8" t="s">
        <v>816</v>
      </c>
      <c r="C45" s="3" t="s">
        <v>942</v>
      </c>
      <c r="D45" s="3" t="s">
        <v>74</v>
      </c>
      <c r="E45" s="10" t="s">
        <v>4</v>
      </c>
      <c r="F45" s="3" t="s">
        <v>114</v>
      </c>
      <c r="G45" s="7" t="s">
        <v>666</v>
      </c>
      <c r="H45" s="10" t="s">
        <v>3</v>
      </c>
      <c r="I45" s="3" t="s">
        <v>115</v>
      </c>
      <c r="J45" s="4" t="s">
        <v>14</v>
      </c>
      <c r="K45" s="3" t="s">
        <v>17</v>
      </c>
      <c r="L45" s="3">
        <v>1</v>
      </c>
      <c r="M45" s="3">
        <v>10</v>
      </c>
      <c r="N45" s="3">
        <v>30</v>
      </c>
      <c r="O45" s="3" t="s">
        <v>18</v>
      </c>
      <c r="P45" s="3">
        <f t="shared" si="3"/>
        <v>360</v>
      </c>
      <c r="Q45" s="7">
        <v>30</v>
      </c>
      <c r="R45" s="5">
        <f t="shared" si="4"/>
        <v>10800</v>
      </c>
      <c r="S45" s="9">
        <f>0.25*R45*M45</f>
        <v>27000</v>
      </c>
      <c r="T45" s="3" t="s">
        <v>187</v>
      </c>
      <c r="U45" s="3" t="s">
        <v>125</v>
      </c>
    </row>
    <row r="46" spans="1:21" ht="25.5" x14ac:dyDescent="0.2">
      <c r="A46" s="3" t="s">
        <v>21</v>
      </c>
      <c r="B46" s="8" t="s">
        <v>816</v>
      </c>
      <c r="C46" s="3" t="s">
        <v>943</v>
      </c>
      <c r="D46" s="3" t="s">
        <v>75</v>
      </c>
      <c r="E46" s="10" t="s">
        <v>4</v>
      </c>
      <c r="F46" s="3" t="s">
        <v>114</v>
      </c>
      <c r="G46" s="7" t="s">
        <v>666</v>
      </c>
      <c r="H46" s="10" t="s">
        <v>3</v>
      </c>
      <c r="I46" s="3" t="s">
        <v>116</v>
      </c>
      <c r="J46" s="4" t="s">
        <v>14</v>
      </c>
      <c r="K46" s="3" t="s">
        <v>17</v>
      </c>
      <c r="L46" s="3">
        <v>1</v>
      </c>
      <c r="M46" s="3">
        <v>10</v>
      </c>
      <c r="N46" s="3">
        <v>30</v>
      </c>
      <c r="O46" s="3" t="s">
        <v>18</v>
      </c>
      <c r="P46" s="3">
        <f t="shared" si="3"/>
        <v>360</v>
      </c>
      <c r="Q46" s="7">
        <v>30</v>
      </c>
      <c r="R46" s="5">
        <f t="shared" si="4"/>
        <v>10800</v>
      </c>
      <c r="S46" s="9">
        <f t="shared" ref="S46:S48" si="9">0.65*R46*M46</f>
        <v>70200</v>
      </c>
      <c r="T46" s="3" t="s">
        <v>188</v>
      </c>
      <c r="U46" s="3" t="s">
        <v>126</v>
      </c>
    </row>
    <row r="47" spans="1:21" ht="25.5" x14ac:dyDescent="0.2">
      <c r="A47" s="3" t="s">
        <v>21</v>
      </c>
      <c r="B47" s="8" t="s">
        <v>816</v>
      </c>
      <c r="C47" s="3" t="s">
        <v>944</v>
      </c>
      <c r="D47" s="3" t="s">
        <v>76</v>
      </c>
      <c r="E47" s="10" t="s">
        <v>4</v>
      </c>
      <c r="F47" s="3" t="s">
        <v>114</v>
      </c>
      <c r="G47" s="7" t="s">
        <v>666</v>
      </c>
      <c r="H47" s="10" t="s">
        <v>3</v>
      </c>
      <c r="I47" s="3" t="s">
        <v>116</v>
      </c>
      <c r="J47" s="4" t="s">
        <v>14</v>
      </c>
      <c r="K47" s="3" t="s">
        <v>17</v>
      </c>
      <c r="L47" s="3">
        <v>1</v>
      </c>
      <c r="M47" s="3">
        <v>10</v>
      </c>
      <c r="N47" s="3">
        <v>30</v>
      </c>
      <c r="O47" s="3" t="s">
        <v>18</v>
      </c>
      <c r="P47" s="3">
        <f t="shared" si="3"/>
        <v>360</v>
      </c>
      <c r="Q47" s="7">
        <v>30</v>
      </c>
      <c r="R47" s="5">
        <f t="shared" si="4"/>
        <v>10800</v>
      </c>
      <c r="S47" s="9">
        <f t="shared" si="9"/>
        <v>70200</v>
      </c>
      <c r="T47" s="3" t="s">
        <v>189</v>
      </c>
      <c r="U47" s="3" t="s">
        <v>127</v>
      </c>
    </row>
    <row r="48" spans="1:21" ht="25.5" x14ac:dyDescent="0.2">
      <c r="A48" s="3" t="s">
        <v>21</v>
      </c>
      <c r="B48" s="8" t="s">
        <v>816</v>
      </c>
      <c r="C48" s="3" t="s">
        <v>944</v>
      </c>
      <c r="D48" s="3" t="s">
        <v>76</v>
      </c>
      <c r="E48" s="10" t="s">
        <v>4</v>
      </c>
      <c r="F48" s="3" t="s">
        <v>114</v>
      </c>
      <c r="G48" s="7" t="s">
        <v>666</v>
      </c>
      <c r="H48" s="10" t="s">
        <v>3</v>
      </c>
      <c r="I48" s="3" t="s">
        <v>116</v>
      </c>
      <c r="J48" s="4" t="s">
        <v>14</v>
      </c>
      <c r="K48" s="3" t="s">
        <v>17</v>
      </c>
      <c r="L48" s="3">
        <v>1</v>
      </c>
      <c r="M48" s="3">
        <v>10</v>
      </c>
      <c r="N48" s="3">
        <v>30</v>
      </c>
      <c r="O48" s="3" t="s">
        <v>18</v>
      </c>
      <c r="P48" s="3">
        <f t="shared" si="3"/>
        <v>360</v>
      </c>
      <c r="Q48" s="7">
        <v>30</v>
      </c>
      <c r="R48" s="5">
        <f t="shared" si="4"/>
        <v>10800</v>
      </c>
      <c r="S48" s="9">
        <f t="shared" si="9"/>
        <v>70200</v>
      </c>
      <c r="T48" s="3" t="s">
        <v>190</v>
      </c>
      <c r="U48" s="3" t="s">
        <v>128</v>
      </c>
    </row>
    <row r="49" spans="1:21" ht="25.5" x14ac:dyDescent="0.2">
      <c r="A49" s="3" t="s">
        <v>21</v>
      </c>
      <c r="B49" s="8" t="s">
        <v>816</v>
      </c>
      <c r="C49" s="3" t="s">
        <v>945</v>
      </c>
      <c r="D49" s="3" t="s">
        <v>77</v>
      </c>
      <c r="E49" s="10" t="s">
        <v>4</v>
      </c>
      <c r="F49" s="3" t="s">
        <v>114</v>
      </c>
      <c r="G49" s="7" t="s">
        <v>666</v>
      </c>
      <c r="H49" s="10" t="s">
        <v>3</v>
      </c>
      <c r="I49" s="3" t="s">
        <v>115</v>
      </c>
      <c r="J49" s="4" t="s">
        <v>14</v>
      </c>
      <c r="K49" s="3" t="s">
        <v>17</v>
      </c>
      <c r="L49" s="3">
        <v>1</v>
      </c>
      <c r="M49" s="3">
        <v>10</v>
      </c>
      <c r="N49" s="3">
        <v>30</v>
      </c>
      <c r="O49" s="3" t="s">
        <v>18</v>
      </c>
      <c r="P49" s="3">
        <f t="shared" si="3"/>
        <v>360</v>
      </c>
      <c r="Q49" s="7">
        <v>30</v>
      </c>
      <c r="R49" s="5">
        <f t="shared" si="4"/>
        <v>10800</v>
      </c>
      <c r="S49" s="9">
        <f t="shared" ref="S49:S55" si="10">0.25*R49*M49</f>
        <v>27000</v>
      </c>
      <c r="T49" s="3" t="s">
        <v>191</v>
      </c>
      <c r="U49" s="3" t="s">
        <v>129</v>
      </c>
    </row>
    <row r="50" spans="1:21" ht="25.5" x14ac:dyDescent="0.2">
      <c r="A50" s="3" t="s">
        <v>21</v>
      </c>
      <c r="B50" s="8" t="s">
        <v>816</v>
      </c>
      <c r="C50" s="3" t="s">
        <v>945</v>
      </c>
      <c r="D50" s="3" t="s">
        <v>77</v>
      </c>
      <c r="E50" s="10" t="s">
        <v>4</v>
      </c>
      <c r="F50" s="3" t="s">
        <v>114</v>
      </c>
      <c r="G50" s="7" t="s">
        <v>666</v>
      </c>
      <c r="H50" s="10" t="s">
        <v>3</v>
      </c>
      <c r="I50" s="3" t="s">
        <v>115</v>
      </c>
      <c r="J50" s="4" t="s">
        <v>14</v>
      </c>
      <c r="K50" s="3" t="s">
        <v>17</v>
      </c>
      <c r="L50" s="3">
        <v>1</v>
      </c>
      <c r="M50" s="3">
        <v>10</v>
      </c>
      <c r="N50" s="3">
        <v>30</v>
      </c>
      <c r="O50" s="3" t="s">
        <v>18</v>
      </c>
      <c r="P50" s="3">
        <f t="shared" si="3"/>
        <v>360</v>
      </c>
      <c r="Q50" s="7">
        <v>30</v>
      </c>
      <c r="R50" s="5">
        <f t="shared" si="4"/>
        <v>10800</v>
      </c>
      <c r="S50" s="9">
        <f t="shared" si="10"/>
        <v>27000</v>
      </c>
      <c r="T50" s="3" t="s">
        <v>192</v>
      </c>
      <c r="U50" s="3" t="s">
        <v>129</v>
      </c>
    </row>
    <row r="51" spans="1:21" ht="25.5" x14ac:dyDescent="0.2">
      <c r="A51" s="3" t="s">
        <v>21</v>
      </c>
      <c r="B51" s="8" t="s">
        <v>816</v>
      </c>
      <c r="C51" s="3" t="s">
        <v>945</v>
      </c>
      <c r="D51" s="3" t="s">
        <v>77</v>
      </c>
      <c r="E51" s="10" t="s">
        <v>4</v>
      </c>
      <c r="F51" s="3" t="s">
        <v>114</v>
      </c>
      <c r="G51" s="7" t="s">
        <v>666</v>
      </c>
      <c r="H51" s="10" t="s">
        <v>3</v>
      </c>
      <c r="I51" s="3" t="s">
        <v>115</v>
      </c>
      <c r="J51" s="4" t="s">
        <v>14</v>
      </c>
      <c r="K51" s="3" t="s">
        <v>17</v>
      </c>
      <c r="L51" s="3">
        <v>1</v>
      </c>
      <c r="M51" s="3">
        <v>10</v>
      </c>
      <c r="N51" s="3">
        <v>30</v>
      </c>
      <c r="O51" s="3" t="s">
        <v>18</v>
      </c>
      <c r="P51" s="3">
        <f t="shared" si="3"/>
        <v>360</v>
      </c>
      <c r="Q51" s="7">
        <v>30</v>
      </c>
      <c r="R51" s="5">
        <f t="shared" si="4"/>
        <v>10800</v>
      </c>
      <c r="S51" s="9">
        <f t="shared" si="10"/>
        <v>27000</v>
      </c>
      <c r="T51" s="3" t="s">
        <v>193</v>
      </c>
      <c r="U51" s="3" t="s">
        <v>129</v>
      </c>
    </row>
    <row r="52" spans="1:21" ht="25.5" x14ac:dyDescent="0.2">
      <c r="A52" s="3" t="s">
        <v>21</v>
      </c>
      <c r="B52" s="8" t="s">
        <v>816</v>
      </c>
      <c r="C52" s="3" t="s">
        <v>945</v>
      </c>
      <c r="D52" s="3" t="s">
        <v>77</v>
      </c>
      <c r="E52" s="10" t="s">
        <v>4</v>
      </c>
      <c r="F52" s="3" t="s">
        <v>114</v>
      </c>
      <c r="G52" s="7" t="s">
        <v>666</v>
      </c>
      <c r="H52" s="10" t="s">
        <v>3</v>
      </c>
      <c r="I52" s="3" t="s">
        <v>115</v>
      </c>
      <c r="J52" s="4" t="s">
        <v>14</v>
      </c>
      <c r="K52" s="3" t="s">
        <v>17</v>
      </c>
      <c r="L52" s="3">
        <v>1</v>
      </c>
      <c r="M52" s="3">
        <v>10</v>
      </c>
      <c r="N52" s="3">
        <v>30</v>
      </c>
      <c r="O52" s="3" t="s">
        <v>18</v>
      </c>
      <c r="P52" s="3">
        <f t="shared" si="3"/>
        <v>360</v>
      </c>
      <c r="Q52" s="7">
        <v>30</v>
      </c>
      <c r="R52" s="5">
        <f t="shared" si="4"/>
        <v>10800</v>
      </c>
      <c r="S52" s="9">
        <f t="shared" si="10"/>
        <v>27000</v>
      </c>
      <c r="T52" s="3" t="s">
        <v>194</v>
      </c>
      <c r="U52" s="3" t="s">
        <v>129</v>
      </c>
    </row>
    <row r="53" spans="1:21" ht="25.5" x14ac:dyDescent="0.2">
      <c r="A53" s="3" t="s">
        <v>21</v>
      </c>
      <c r="B53" s="8" t="s">
        <v>816</v>
      </c>
      <c r="C53" s="3" t="s">
        <v>946</v>
      </c>
      <c r="D53" s="3" t="s">
        <v>78</v>
      </c>
      <c r="E53" s="10" t="s">
        <v>4</v>
      </c>
      <c r="F53" s="3" t="s">
        <v>114</v>
      </c>
      <c r="G53" s="7" t="s">
        <v>666</v>
      </c>
      <c r="H53" s="10" t="s">
        <v>3</v>
      </c>
      <c r="I53" s="3" t="s">
        <v>115</v>
      </c>
      <c r="J53" s="4" t="s">
        <v>14</v>
      </c>
      <c r="K53" s="3" t="s">
        <v>17</v>
      </c>
      <c r="L53" s="3">
        <v>1</v>
      </c>
      <c r="M53" s="3">
        <v>10</v>
      </c>
      <c r="N53" s="3">
        <v>30</v>
      </c>
      <c r="O53" s="3" t="s">
        <v>18</v>
      </c>
      <c r="P53" s="3">
        <f t="shared" si="3"/>
        <v>360</v>
      </c>
      <c r="Q53" s="7">
        <v>30</v>
      </c>
      <c r="R53" s="5">
        <f t="shared" si="4"/>
        <v>10800</v>
      </c>
      <c r="S53" s="9">
        <f t="shared" si="10"/>
        <v>27000</v>
      </c>
      <c r="T53" s="3" t="s">
        <v>195</v>
      </c>
      <c r="U53" s="3" t="s">
        <v>130</v>
      </c>
    </row>
    <row r="54" spans="1:21" ht="25.5" x14ac:dyDescent="0.2">
      <c r="A54" s="3" t="s">
        <v>21</v>
      </c>
      <c r="B54" s="8" t="s">
        <v>816</v>
      </c>
      <c r="C54" s="3" t="s">
        <v>946</v>
      </c>
      <c r="D54" s="3" t="s">
        <v>78</v>
      </c>
      <c r="E54" s="10" t="s">
        <v>4</v>
      </c>
      <c r="F54" s="3" t="s">
        <v>114</v>
      </c>
      <c r="G54" s="7" t="s">
        <v>666</v>
      </c>
      <c r="H54" s="18" t="s">
        <v>3</v>
      </c>
      <c r="I54" s="3" t="s">
        <v>115</v>
      </c>
      <c r="J54" s="4" t="s">
        <v>14</v>
      </c>
      <c r="K54" s="3" t="s">
        <v>17</v>
      </c>
      <c r="L54" s="3">
        <v>1</v>
      </c>
      <c r="M54" s="3">
        <v>10</v>
      </c>
      <c r="N54" s="3">
        <v>30</v>
      </c>
      <c r="O54" s="3" t="s">
        <v>18</v>
      </c>
      <c r="P54" s="3">
        <f t="shared" si="3"/>
        <v>360</v>
      </c>
      <c r="Q54" s="7">
        <v>30</v>
      </c>
      <c r="R54" s="5">
        <f t="shared" si="4"/>
        <v>10800</v>
      </c>
      <c r="S54" s="9">
        <f t="shared" si="10"/>
        <v>27000</v>
      </c>
      <c r="T54" s="3" t="s">
        <v>196</v>
      </c>
      <c r="U54" s="3" t="s">
        <v>130</v>
      </c>
    </row>
    <row r="55" spans="1:21" ht="25.5" x14ac:dyDescent="0.2">
      <c r="A55" s="3" t="s">
        <v>21</v>
      </c>
      <c r="B55" s="8" t="s">
        <v>816</v>
      </c>
      <c r="C55" s="3" t="s">
        <v>947</v>
      </c>
      <c r="D55" s="3" t="s">
        <v>79</v>
      </c>
      <c r="E55" s="10" t="s">
        <v>4</v>
      </c>
      <c r="F55" s="3" t="s">
        <v>114</v>
      </c>
      <c r="G55" s="7" t="s">
        <v>666</v>
      </c>
      <c r="H55" s="10" t="s">
        <v>3</v>
      </c>
      <c r="I55" s="3" t="s">
        <v>115</v>
      </c>
      <c r="J55" s="4" t="s">
        <v>14</v>
      </c>
      <c r="K55" s="3" t="s">
        <v>17</v>
      </c>
      <c r="L55" s="3">
        <v>1</v>
      </c>
      <c r="M55" s="3">
        <v>10</v>
      </c>
      <c r="N55" s="3">
        <v>30</v>
      </c>
      <c r="O55" s="3" t="s">
        <v>18</v>
      </c>
      <c r="P55" s="3">
        <f t="shared" si="3"/>
        <v>360</v>
      </c>
      <c r="Q55" s="7">
        <v>30</v>
      </c>
      <c r="R55" s="5">
        <f t="shared" si="4"/>
        <v>10800</v>
      </c>
      <c r="S55" s="9">
        <f t="shared" si="10"/>
        <v>27000</v>
      </c>
      <c r="T55" s="3" t="s">
        <v>197</v>
      </c>
      <c r="U55" s="3" t="s">
        <v>131</v>
      </c>
    </row>
    <row r="56" spans="1:21" ht="25.5" x14ac:dyDescent="0.2">
      <c r="A56" s="3" t="s">
        <v>21</v>
      </c>
      <c r="B56" s="8" t="s">
        <v>816</v>
      </c>
      <c r="C56" s="3" t="s">
        <v>947</v>
      </c>
      <c r="D56" s="3" t="s">
        <v>80</v>
      </c>
      <c r="E56" s="10" t="s">
        <v>4</v>
      </c>
      <c r="F56" s="3" t="s">
        <v>114</v>
      </c>
      <c r="G56" s="7" t="s">
        <v>666</v>
      </c>
      <c r="H56" s="10" t="s">
        <v>3</v>
      </c>
      <c r="I56" s="3" t="s">
        <v>116</v>
      </c>
      <c r="J56" s="4" t="s">
        <v>14</v>
      </c>
      <c r="K56" s="3" t="s">
        <v>17</v>
      </c>
      <c r="L56" s="3">
        <v>1</v>
      </c>
      <c r="M56" s="3">
        <v>10</v>
      </c>
      <c r="N56" s="3">
        <v>30</v>
      </c>
      <c r="O56" s="3" t="s">
        <v>18</v>
      </c>
      <c r="P56" s="3">
        <f t="shared" si="3"/>
        <v>360</v>
      </c>
      <c r="Q56" s="7">
        <v>30</v>
      </c>
      <c r="R56" s="5">
        <f t="shared" si="4"/>
        <v>10800</v>
      </c>
      <c r="S56" s="9">
        <f>0.65*R56*M56</f>
        <v>70200</v>
      </c>
      <c r="T56" s="3" t="s">
        <v>198</v>
      </c>
      <c r="U56" s="3" t="s">
        <v>132</v>
      </c>
    </row>
    <row r="57" spans="1:21" ht="25.5" x14ac:dyDescent="0.2">
      <c r="A57" s="3" t="s">
        <v>21</v>
      </c>
      <c r="B57" s="8" t="s">
        <v>816</v>
      </c>
      <c r="C57" s="3" t="s">
        <v>948</v>
      </c>
      <c r="D57" s="3" t="s">
        <v>81</v>
      </c>
      <c r="E57" s="10" t="s">
        <v>4</v>
      </c>
      <c r="F57" s="3" t="s">
        <v>114</v>
      </c>
      <c r="G57" s="7" t="s">
        <v>666</v>
      </c>
      <c r="H57" s="10" t="s">
        <v>3</v>
      </c>
      <c r="I57" s="3" t="s">
        <v>115</v>
      </c>
      <c r="J57" s="4" t="s">
        <v>14</v>
      </c>
      <c r="K57" s="3" t="s">
        <v>17</v>
      </c>
      <c r="L57" s="3">
        <v>1</v>
      </c>
      <c r="M57" s="3">
        <v>10</v>
      </c>
      <c r="N57" s="3">
        <v>30</v>
      </c>
      <c r="O57" s="3" t="s">
        <v>18</v>
      </c>
      <c r="P57" s="3">
        <f t="shared" si="3"/>
        <v>360</v>
      </c>
      <c r="Q57" s="7">
        <v>30</v>
      </c>
      <c r="R57" s="5">
        <f t="shared" si="4"/>
        <v>10800</v>
      </c>
      <c r="S57" s="9">
        <f>0.25*R57*M57</f>
        <v>27000</v>
      </c>
      <c r="T57" s="3" t="s">
        <v>199</v>
      </c>
      <c r="U57" s="3" t="s">
        <v>133</v>
      </c>
    </row>
    <row r="58" spans="1:21" ht="25.5" x14ac:dyDescent="0.2">
      <c r="A58" s="3" t="s">
        <v>21</v>
      </c>
      <c r="B58" s="8" t="s">
        <v>816</v>
      </c>
      <c r="C58" s="3" t="s">
        <v>949</v>
      </c>
      <c r="D58" s="3" t="s">
        <v>82</v>
      </c>
      <c r="E58" s="10" t="s">
        <v>4</v>
      </c>
      <c r="F58" s="3" t="s">
        <v>114</v>
      </c>
      <c r="G58" s="3" t="s">
        <v>667</v>
      </c>
      <c r="H58" s="10" t="s">
        <v>3</v>
      </c>
      <c r="I58" s="3" t="s">
        <v>116</v>
      </c>
      <c r="J58" s="4" t="s">
        <v>14</v>
      </c>
      <c r="K58" s="3" t="s">
        <v>17</v>
      </c>
      <c r="L58" s="3">
        <v>1</v>
      </c>
      <c r="M58" s="3">
        <v>10</v>
      </c>
      <c r="N58" s="3">
        <v>30</v>
      </c>
      <c r="O58" s="3" t="s">
        <v>18</v>
      </c>
      <c r="P58" s="3">
        <f t="shared" si="3"/>
        <v>360</v>
      </c>
      <c r="Q58" s="7">
        <v>30</v>
      </c>
      <c r="R58" s="5">
        <f t="shared" si="4"/>
        <v>10800</v>
      </c>
      <c r="S58" s="9">
        <f>0.9*R58*M58</f>
        <v>97200</v>
      </c>
      <c r="T58" s="3" t="s">
        <v>200</v>
      </c>
      <c r="U58" s="3" t="s">
        <v>134</v>
      </c>
    </row>
    <row r="59" spans="1:21" ht="25.5" x14ac:dyDescent="0.2">
      <c r="A59" s="3" t="s">
        <v>21</v>
      </c>
      <c r="B59" s="8" t="s">
        <v>816</v>
      </c>
      <c r="C59" s="3" t="s">
        <v>950</v>
      </c>
      <c r="D59" s="3" t="s">
        <v>83</v>
      </c>
      <c r="E59" s="10" t="s">
        <v>4</v>
      </c>
      <c r="F59" s="3" t="s">
        <v>114</v>
      </c>
      <c r="G59" s="7" t="s">
        <v>666</v>
      </c>
      <c r="H59" s="10" t="s">
        <v>3</v>
      </c>
      <c r="I59" s="3" t="s">
        <v>115</v>
      </c>
      <c r="J59" s="4" t="s">
        <v>14</v>
      </c>
      <c r="K59" s="3" t="s">
        <v>17</v>
      </c>
      <c r="L59" s="3">
        <v>1</v>
      </c>
      <c r="M59" s="3">
        <v>10</v>
      </c>
      <c r="N59" s="3">
        <v>30</v>
      </c>
      <c r="O59" s="3" t="s">
        <v>18</v>
      </c>
      <c r="P59" s="3">
        <f t="shared" si="3"/>
        <v>360</v>
      </c>
      <c r="Q59" s="7">
        <v>30</v>
      </c>
      <c r="R59" s="5">
        <f t="shared" si="4"/>
        <v>10800</v>
      </c>
      <c r="S59" s="9">
        <f>0.25*R59*M59</f>
        <v>27000</v>
      </c>
      <c r="T59" s="3" t="s">
        <v>201</v>
      </c>
      <c r="U59" s="3" t="s">
        <v>135</v>
      </c>
    </row>
    <row r="60" spans="1:21" ht="25.5" x14ac:dyDescent="0.2">
      <c r="A60" s="3" t="s">
        <v>21</v>
      </c>
      <c r="B60" s="8" t="s">
        <v>816</v>
      </c>
      <c r="C60" s="3" t="s">
        <v>951</v>
      </c>
      <c r="D60" s="3" t="s">
        <v>84</v>
      </c>
      <c r="E60" s="10" t="s">
        <v>4</v>
      </c>
      <c r="F60" s="3" t="s">
        <v>114</v>
      </c>
      <c r="G60" s="7" t="s">
        <v>666</v>
      </c>
      <c r="H60" s="10" t="s">
        <v>3</v>
      </c>
      <c r="I60" s="3" t="s">
        <v>116</v>
      </c>
      <c r="J60" s="4" t="s">
        <v>14</v>
      </c>
      <c r="K60" s="3" t="s">
        <v>17</v>
      </c>
      <c r="L60" s="3">
        <v>1</v>
      </c>
      <c r="M60" s="3">
        <v>10</v>
      </c>
      <c r="N60" s="3">
        <v>30</v>
      </c>
      <c r="O60" s="3" t="s">
        <v>18</v>
      </c>
      <c r="P60" s="3">
        <f t="shared" si="3"/>
        <v>360</v>
      </c>
      <c r="Q60" s="7">
        <v>30</v>
      </c>
      <c r="R60" s="5">
        <f t="shared" si="4"/>
        <v>10800</v>
      </c>
      <c r="S60" s="9">
        <f>0.9*R60*M60</f>
        <v>97200</v>
      </c>
      <c r="T60" s="3" t="s">
        <v>202</v>
      </c>
      <c r="U60" s="3" t="s">
        <v>136</v>
      </c>
    </row>
    <row r="61" spans="1:21" ht="25.5" x14ac:dyDescent="0.2">
      <c r="A61" s="3" t="s">
        <v>21</v>
      </c>
      <c r="B61" s="8" t="s">
        <v>816</v>
      </c>
      <c r="C61" s="3" t="s">
        <v>951</v>
      </c>
      <c r="D61" s="3" t="s">
        <v>84</v>
      </c>
      <c r="E61" s="10" t="s">
        <v>4</v>
      </c>
      <c r="F61" s="3" t="s">
        <v>114</v>
      </c>
      <c r="G61" s="3" t="s">
        <v>302</v>
      </c>
      <c r="H61" s="10" t="s">
        <v>3</v>
      </c>
      <c r="I61" s="3" t="s">
        <v>115</v>
      </c>
      <c r="J61" s="4" t="s">
        <v>14</v>
      </c>
      <c r="K61" s="3" t="s">
        <v>17</v>
      </c>
      <c r="L61" s="3">
        <v>1</v>
      </c>
      <c r="M61" s="3">
        <v>10</v>
      </c>
      <c r="N61" s="3">
        <v>30</v>
      </c>
      <c r="O61" s="3" t="s">
        <v>18</v>
      </c>
      <c r="P61" s="3">
        <f t="shared" si="3"/>
        <v>360</v>
      </c>
      <c r="Q61" s="7">
        <v>30</v>
      </c>
      <c r="R61" s="5">
        <f t="shared" si="4"/>
        <v>10800</v>
      </c>
      <c r="S61" s="9">
        <f t="shared" ref="S61:S62" si="11">0.25*R61*M61</f>
        <v>27000</v>
      </c>
      <c r="T61" s="3" t="s">
        <v>203</v>
      </c>
      <c r="U61" s="3" t="s">
        <v>136</v>
      </c>
    </row>
    <row r="62" spans="1:21" ht="25.5" x14ac:dyDescent="0.2">
      <c r="A62" s="3" t="s">
        <v>21</v>
      </c>
      <c r="B62" s="8" t="s">
        <v>816</v>
      </c>
      <c r="C62" s="3" t="s">
        <v>951</v>
      </c>
      <c r="D62" s="3" t="s">
        <v>84</v>
      </c>
      <c r="E62" s="10" t="s">
        <v>4</v>
      </c>
      <c r="F62" s="3" t="s">
        <v>114</v>
      </c>
      <c r="G62" s="3" t="s">
        <v>303</v>
      </c>
      <c r="H62" s="10" t="s">
        <v>3</v>
      </c>
      <c r="I62" s="3" t="s">
        <v>115</v>
      </c>
      <c r="J62" s="4" t="s">
        <v>14</v>
      </c>
      <c r="K62" s="3" t="s">
        <v>17</v>
      </c>
      <c r="L62" s="3">
        <v>1</v>
      </c>
      <c r="M62" s="3">
        <v>10</v>
      </c>
      <c r="N62" s="3">
        <v>30</v>
      </c>
      <c r="O62" s="3" t="s">
        <v>18</v>
      </c>
      <c r="P62" s="3">
        <f t="shared" si="3"/>
        <v>360</v>
      </c>
      <c r="Q62" s="7">
        <v>30</v>
      </c>
      <c r="R62" s="5">
        <f t="shared" si="4"/>
        <v>10800</v>
      </c>
      <c r="S62" s="9">
        <f t="shared" si="11"/>
        <v>27000</v>
      </c>
      <c r="T62" s="3" t="s">
        <v>204</v>
      </c>
      <c r="U62" s="3" t="s">
        <v>136</v>
      </c>
    </row>
    <row r="63" spans="1:21" ht="25.5" x14ac:dyDescent="0.2">
      <c r="A63" s="3" t="s">
        <v>21</v>
      </c>
      <c r="B63" s="8" t="s">
        <v>816</v>
      </c>
      <c r="C63" s="3" t="s">
        <v>952</v>
      </c>
      <c r="D63" s="3" t="s">
        <v>85</v>
      </c>
      <c r="E63" s="10" t="s">
        <v>4</v>
      </c>
      <c r="F63" s="3" t="s">
        <v>114</v>
      </c>
      <c r="G63" s="7" t="s">
        <v>666</v>
      </c>
      <c r="H63" s="10" t="s">
        <v>3</v>
      </c>
      <c r="I63" s="3" t="s">
        <v>116</v>
      </c>
      <c r="J63" s="4" t="s">
        <v>14</v>
      </c>
      <c r="K63" s="3" t="s">
        <v>17</v>
      </c>
      <c r="L63" s="3">
        <v>1</v>
      </c>
      <c r="M63" s="3">
        <v>10</v>
      </c>
      <c r="N63" s="3">
        <v>30</v>
      </c>
      <c r="O63" s="3" t="s">
        <v>18</v>
      </c>
      <c r="P63" s="3">
        <f t="shared" si="3"/>
        <v>360</v>
      </c>
      <c r="Q63" s="7">
        <v>30</v>
      </c>
      <c r="R63" s="5">
        <f t="shared" si="4"/>
        <v>10800</v>
      </c>
      <c r="S63" s="9">
        <f>0.65*R63*M63</f>
        <v>70200</v>
      </c>
      <c r="T63" s="3" t="s">
        <v>205</v>
      </c>
      <c r="U63" s="3" t="s">
        <v>137</v>
      </c>
    </row>
    <row r="64" spans="1:21" ht="25.5" x14ac:dyDescent="0.2">
      <c r="A64" s="3" t="s">
        <v>21</v>
      </c>
      <c r="B64" s="8" t="s">
        <v>816</v>
      </c>
      <c r="C64" s="3" t="s">
        <v>952</v>
      </c>
      <c r="D64" s="3" t="s">
        <v>85</v>
      </c>
      <c r="E64" s="10" t="s">
        <v>4</v>
      </c>
      <c r="F64" s="3" t="s">
        <v>114</v>
      </c>
      <c r="G64" s="7" t="s">
        <v>666</v>
      </c>
      <c r="H64" s="10" t="s">
        <v>3</v>
      </c>
      <c r="I64" s="3" t="s">
        <v>115</v>
      </c>
      <c r="J64" s="4" t="s">
        <v>14</v>
      </c>
      <c r="K64" s="3" t="s">
        <v>17</v>
      </c>
      <c r="L64" s="3">
        <v>1</v>
      </c>
      <c r="M64" s="3">
        <v>10</v>
      </c>
      <c r="N64" s="3">
        <v>30</v>
      </c>
      <c r="O64" s="3" t="s">
        <v>18</v>
      </c>
      <c r="P64" s="3">
        <f t="shared" si="3"/>
        <v>360</v>
      </c>
      <c r="Q64" s="7">
        <v>30</v>
      </c>
      <c r="R64" s="5">
        <f t="shared" si="4"/>
        <v>10800</v>
      </c>
      <c r="S64" s="9">
        <f t="shared" ref="S64:S65" si="12">0.25*R64*M64</f>
        <v>27000</v>
      </c>
      <c r="T64" s="3" t="s">
        <v>206</v>
      </c>
      <c r="U64" s="3" t="s">
        <v>137</v>
      </c>
    </row>
    <row r="65" spans="1:21" ht="25.5" x14ac:dyDescent="0.2">
      <c r="A65" s="3" t="s">
        <v>21</v>
      </c>
      <c r="B65" s="8" t="s">
        <v>816</v>
      </c>
      <c r="C65" s="3" t="s">
        <v>953</v>
      </c>
      <c r="D65" s="3" t="s">
        <v>86</v>
      </c>
      <c r="E65" s="10" t="s">
        <v>4</v>
      </c>
      <c r="F65" s="3" t="s">
        <v>114</v>
      </c>
      <c r="G65" s="7" t="s">
        <v>666</v>
      </c>
      <c r="H65" s="10" t="s">
        <v>3</v>
      </c>
      <c r="I65" s="3" t="s">
        <v>115</v>
      </c>
      <c r="J65" s="4" t="s">
        <v>14</v>
      </c>
      <c r="K65" s="3" t="s">
        <v>17</v>
      </c>
      <c r="L65" s="3">
        <v>1</v>
      </c>
      <c r="M65" s="3">
        <v>10</v>
      </c>
      <c r="N65" s="3">
        <v>30</v>
      </c>
      <c r="O65" s="3" t="s">
        <v>18</v>
      </c>
      <c r="P65" s="3">
        <f t="shared" si="3"/>
        <v>360</v>
      </c>
      <c r="Q65" s="7">
        <v>30</v>
      </c>
      <c r="R65" s="5">
        <f t="shared" si="4"/>
        <v>10800</v>
      </c>
      <c r="S65" s="9">
        <f t="shared" si="12"/>
        <v>27000</v>
      </c>
      <c r="T65" s="3" t="s">
        <v>207</v>
      </c>
      <c r="U65" s="3" t="s">
        <v>138</v>
      </c>
    </row>
    <row r="66" spans="1:21" ht="25.5" x14ac:dyDescent="0.2">
      <c r="A66" s="3" t="s">
        <v>21</v>
      </c>
      <c r="B66" s="8" t="s">
        <v>816</v>
      </c>
      <c r="C66" s="3" t="s">
        <v>954</v>
      </c>
      <c r="D66" s="3" t="s">
        <v>87</v>
      </c>
      <c r="E66" s="10" t="s">
        <v>4</v>
      </c>
      <c r="F66" s="3" t="s">
        <v>114</v>
      </c>
      <c r="G66" s="7" t="s">
        <v>666</v>
      </c>
      <c r="H66" s="10" t="s">
        <v>3</v>
      </c>
      <c r="I66" s="3" t="s">
        <v>116</v>
      </c>
      <c r="J66" s="4" t="s">
        <v>14</v>
      </c>
      <c r="K66" s="3" t="s">
        <v>17</v>
      </c>
      <c r="L66" s="3">
        <v>1</v>
      </c>
      <c r="M66" s="3">
        <v>10</v>
      </c>
      <c r="N66" s="3">
        <v>30</v>
      </c>
      <c r="O66" s="3" t="s">
        <v>18</v>
      </c>
      <c r="P66" s="3">
        <f t="shared" si="3"/>
        <v>360</v>
      </c>
      <c r="Q66" s="7">
        <v>30</v>
      </c>
      <c r="R66" s="5">
        <f t="shared" si="4"/>
        <v>10800</v>
      </c>
      <c r="S66" s="9">
        <f t="shared" ref="S66:S67" si="13">0.65*R66*M66</f>
        <v>70200</v>
      </c>
      <c r="T66" s="3" t="s">
        <v>208</v>
      </c>
      <c r="U66" s="3" t="s">
        <v>139</v>
      </c>
    </row>
    <row r="67" spans="1:21" ht="25.5" x14ac:dyDescent="0.2">
      <c r="A67" s="3" t="s">
        <v>21</v>
      </c>
      <c r="B67" s="8" t="s">
        <v>816</v>
      </c>
      <c r="C67" s="3" t="s">
        <v>955</v>
      </c>
      <c r="D67" s="3" t="s">
        <v>88</v>
      </c>
      <c r="E67" s="10" t="s">
        <v>4</v>
      </c>
      <c r="F67" s="3" t="s">
        <v>114</v>
      </c>
      <c r="G67" s="7" t="s">
        <v>666</v>
      </c>
      <c r="H67" s="10" t="s">
        <v>3</v>
      </c>
      <c r="I67" s="3" t="s">
        <v>116</v>
      </c>
      <c r="J67" s="4" t="s">
        <v>14</v>
      </c>
      <c r="K67" s="3" t="s">
        <v>17</v>
      </c>
      <c r="L67" s="3">
        <v>1</v>
      </c>
      <c r="M67" s="3">
        <v>10</v>
      </c>
      <c r="N67" s="3">
        <v>30</v>
      </c>
      <c r="O67" s="3" t="s">
        <v>18</v>
      </c>
      <c r="P67" s="3">
        <f t="shared" si="3"/>
        <v>360</v>
      </c>
      <c r="Q67" s="7">
        <v>30</v>
      </c>
      <c r="R67" s="5">
        <f t="shared" si="4"/>
        <v>10800</v>
      </c>
      <c r="S67" s="9">
        <f t="shared" si="13"/>
        <v>70200</v>
      </c>
      <c r="T67" s="3" t="s">
        <v>209</v>
      </c>
      <c r="U67" s="3" t="s">
        <v>140</v>
      </c>
    </row>
    <row r="68" spans="1:21" ht="25.5" x14ac:dyDescent="0.2">
      <c r="A68" s="3" t="s">
        <v>21</v>
      </c>
      <c r="B68" s="8" t="s">
        <v>816</v>
      </c>
      <c r="C68" s="3" t="s">
        <v>956</v>
      </c>
      <c r="D68" s="3" t="s">
        <v>89</v>
      </c>
      <c r="E68" s="10" t="s">
        <v>4</v>
      </c>
      <c r="F68" s="3" t="s">
        <v>114</v>
      </c>
      <c r="G68" s="7" t="s">
        <v>666</v>
      </c>
      <c r="H68" s="10" t="s">
        <v>3</v>
      </c>
      <c r="I68" s="3" t="s">
        <v>115</v>
      </c>
      <c r="J68" s="4" t="s">
        <v>14</v>
      </c>
      <c r="K68" s="3" t="s">
        <v>17</v>
      </c>
      <c r="L68" s="3">
        <v>1</v>
      </c>
      <c r="M68" s="3">
        <v>10</v>
      </c>
      <c r="N68" s="3">
        <v>30</v>
      </c>
      <c r="O68" s="3" t="s">
        <v>18</v>
      </c>
      <c r="P68" s="3">
        <f t="shared" si="3"/>
        <v>360</v>
      </c>
      <c r="Q68" s="7">
        <v>30</v>
      </c>
      <c r="R68" s="5">
        <f t="shared" si="4"/>
        <v>10800</v>
      </c>
      <c r="S68" s="9">
        <f t="shared" ref="S68:S69" si="14">0.25*R68*M68</f>
        <v>27000</v>
      </c>
      <c r="T68" s="3" t="s">
        <v>210</v>
      </c>
      <c r="U68" s="3" t="s">
        <v>141</v>
      </c>
    </row>
    <row r="69" spans="1:21" ht="25.5" x14ac:dyDescent="0.2">
      <c r="A69" s="3" t="s">
        <v>21</v>
      </c>
      <c r="B69" s="8" t="s">
        <v>816</v>
      </c>
      <c r="C69" s="3" t="s">
        <v>956</v>
      </c>
      <c r="D69" s="3" t="s">
        <v>89</v>
      </c>
      <c r="E69" s="10" t="s">
        <v>4</v>
      </c>
      <c r="F69" s="3" t="s">
        <v>114</v>
      </c>
      <c r="G69" s="7" t="s">
        <v>666</v>
      </c>
      <c r="H69" s="10" t="s">
        <v>3</v>
      </c>
      <c r="I69" s="3" t="s">
        <v>115</v>
      </c>
      <c r="J69" s="4" t="s">
        <v>14</v>
      </c>
      <c r="K69" s="3" t="s">
        <v>17</v>
      </c>
      <c r="L69" s="3">
        <v>1</v>
      </c>
      <c r="M69" s="3">
        <v>10</v>
      </c>
      <c r="N69" s="3">
        <v>30</v>
      </c>
      <c r="O69" s="3" t="s">
        <v>18</v>
      </c>
      <c r="P69" s="3">
        <f t="shared" si="3"/>
        <v>360</v>
      </c>
      <c r="Q69" s="7">
        <v>30</v>
      </c>
      <c r="R69" s="5">
        <f t="shared" si="4"/>
        <v>10800</v>
      </c>
      <c r="S69" s="9">
        <f t="shared" si="14"/>
        <v>27000</v>
      </c>
      <c r="T69" s="3" t="s">
        <v>211</v>
      </c>
      <c r="U69" s="3" t="s">
        <v>141</v>
      </c>
    </row>
    <row r="70" spans="1:21" ht="25.5" x14ac:dyDescent="0.2">
      <c r="A70" s="3" t="s">
        <v>21</v>
      </c>
      <c r="B70" s="8" t="s">
        <v>816</v>
      </c>
      <c r="C70" s="3" t="s">
        <v>956</v>
      </c>
      <c r="D70" s="3" t="s">
        <v>89</v>
      </c>
      <c r="E70" s="10" t="s">
        <v>4</v>
      </c>
      <c r="F70" s="3" t="s">
        <v>114</v>
      </c>
      <c r="G70" s="7" t="s">
        <v>666</v>
      </c>
      <c r="H70" s="10" t="s">
        <v>3</v>
      </c>
      <c r="I70" s="3" t="s">
        <v>116</v>
      </c>
      <c r="J70" s="4" t="s">
        <v>14</v>
      </c>
      <c r="K70" s="3" t="s">
        <v>17</v>
      </c>
      <c r="L70" s="3">
        <v>1</v>
      </c>
      <c r="M70" s="3">
        <v>10</v>
      </c>
      <c r="N70" s="3">
        <v>30</v>
      </c>
      <c r="O70" s="3" t="s">
        <v>18</v>
      </c>
      <c r="P70" s="3">
        <f t="shared" si="3"/>
        <v>360</v>
      </c>
      <c r="Q70" s="7">
        <v>30</v>
      </c>
      <c r="R70" s="5">
        <f t="shared" si="4"/>
        <v>10800</v>
      </c>
      <c r="S70" s="9">
        <f>0.65*R70*M70</f>
        <v>70200</v>
      </c>
      <c r="T70" s="3" t="s">
        <v>212</v>
      </c>
      <c r="U70" s="3" t="s">
        <v>141</v>
      </c>
    </row>
    <row r="71" spans="1:21" ht="25.5" x14ac:dyDescent="0.2">
      <c r="A71" s="3" t="s">
        <v>21</v>
      </c>
      <c r="B71" s="8" t="s">
        <v>816</v>
      </c>
      <c r="C71" s="3" t="s">
        <v>957</v>
      </c>
      <c r="D71" s="3" t="s">
        <v>90</v>
      </c>
      <c r="E71" s="10" t="s">
        <v>4</v>
      </c>
      <c r="F71" s="3" t="s">
        <v>114</v>
      </c>
      <c r="G71" s="7" t="s">
        <v>666</v>
      </c>
      <c r="H71" s="10" t="s">
        <v>3</v>
      </c>
      <c r="I71" s="3" t="s">
        <v>116</v>
      </c>
      <c r="J71" s="4" t="s">
        <v>14</v>
      </c>
      <c r="K71" s="3" t="s">
        <v>17</v>
      </c>
      <c r="L71" s="3">
        <v>1</v>
      </c>
      <c r="M71" s="3">
        <v>10</v>
      </c>
      <c r="N71" s="3">
        <v>30</v>
      </c>
      <c r="O71" s="3" t="s">
        <v>18</v>
      </c>
      <c r="P71" s="3">
        <f t="shared" si="3"/>
        <v>360</v>
      </c>
      <c r="Q71" s="7">
        <v>30</v>
      </c>
      <c r="R71" s="5">
        <f t="shared" si="4"/>
        <v>10800</v>
      </c>
      <c r="S71" s="9">
        <f>0.9*R71*M71</f>
        <v>97200</v>
      </c>
      <c r="T71" s="3" t="s">
        <v>213</v>
      </c>
      <c r="U71" s="3" t="s">
        <v>142</v>
      </c>
    </row>
    <row r="72" spans="1:21" ht="25.5" x14ac:dyDescent="0.2">
      <c r="A72" s="3" t="s">
        <v>21</v>
      </c>
      <c r="B72" s="8" t="s">
        <v>816</v>
      </c>
      <c r="C72" s="3" t="s">
        <v>957</v>
      </c>
      <c r="D72" s="3" t="s">
        <v>90</v>
      </c>
      <c r="E72" s="10" t="s">
        <v>4</v>
      </c>
      <c r="F72" s="3" t="s">
        <v>114</v>
      </c>
      <c r="G72" s="7" t="s">
        <v>666</v>
      </c>
      <c r="H72" s="10" t="s">
        <v>3</v>
      </c>
      <c r="I72" s="3" t="s">
        <v>115</v>
      </c>
      <c r="J72" s="4" t="s">
        <v>14</v>
      </c>
      <c r="K72" s="3" t="s">
        <v>17</v>
      </c>
      <c r="L72" s="3">
        <v>1</v>
      </c>
      <c r="M72" s="3">
        <v>10</v>
      </c>
      <c r="N72" s="3">
        <v>30</v>
      </c>
      <c r="O72" s="3" t="s">
        <v>18</v>
      </c>
      <c r="P72" s="3">
        <f t="shared" si="3"/>
        <v>360</v>
      </c>
      <c r="Q72" s="7">
        <v>30</v>
      </c>
      <c r="R72" s="5">
        <f t="shared" si="4"/>
        <v>10800</v>
      </c>
      <c r="S72" s="9">
        <f t="shared" ref="S72:S75" si="15">0.25*R72*M72</f>
        <v>27000</v>
      </c>
      <c r="T72" s="3" t="s">
        <v>214</v>
      </c>
      <c r="U72" s="3" t="s">
        <v>142</v>
      </c>
    </row>
    <row r="73" spans="1:21" ht="25.5" x14ac:dyDescent="0.2">
      <c r="A73" s="3" t="s">
        <v>21</v>
      </c>
      <c r="B73" s="8" t="s">
        <v>816</v>
      </c>
      <c r="C73" s="3" t="s">
        <v>957</v>
      </c>
      <c r="D73" s="3" t="s">
        <v>90</v>
      </c>
      <c r="E73" s="10" t="s">
        <v>4</v>
      </c>
      <c r="F73" s="3" t="s">
        <v>114</v>
      </c>
      <c r="G73" s="7" t="s">
        <v>666</v>
      </c>
      <c r="H73" s="10" t="s">
        <v>3</v>
      </c>
      <c r="I73" s="3" t="s">
        <v>115</v>
      </c>
      <c r="J73" s="4" t="s">
        <v>14</v>
      </c>
      <c r="K73" s="3" t="s">
        <v>17</v>
      </c>
      <c r="L73" s="3">
        <v>1</v>
      </c>
      <c r="M73" s="3">
        <v>10</v>
      </c>
      <c r="N73" s="3">
        <v>30</v>
      </c>
      <c r="O73" s="3" t="s">
        <v>18</v>
      </c>
      <c r="P73" s="3">
        <f t="shared" si="3"/>
        <v>360</v>
      </c>
      <c r="Q73" s="7">
        <v>30</v>
      </c>
      <c r="R73" s="5">
        <f t="shared" si="4"/>
        <v>10800</v>
      </c>
      <c r="S73" s="9">
        <f t="shared" si="15"/>
        <v>27000</v>
      </c>
      <c r="T73" s="3" t="s">
        <v>215</v>
      </c>
      <c r="U73" s="3" t="s">
        <v>142</v>
      </c>
    </row>
    <row r="74" spans="1:21" ht="25.5" x14ac:dyDescent="0.2">
      <c r="A74" s="3" t="s">
        <v>21</v>
      </c>
      <c r="B74" s="8" t="s">
        <v>816</v>
      </c>
      <c r="C74" s="3" t="s">
        <v>958</v>
      </c>
      <c r="D74" s="3" t="s">
        <v>91</v>
      </c>
      <c r="E74" s="10" t="s">
        <v>4</v>
      </c>
      <c r="F74" s="3" t="s">
        <v>114</v>
      </c>
      <c r="G74" s="7" t="s">
        <v>666</v>
      </c>
      <c r="H74" s="10" t="s">
        <v>3</v>
      </c>
      <c r="I74" s="3" t="s">
        <v>115</v>
      </c>
      <c r="J74" s="4" t="s">
        <v>14</v>
      </c>
      <c r="K74" s="3" t="s">
        <v>17</v>
      </c>
      <c r="L74" s="3">
        <v>1</v>
      </c>
      <c r="M74" s="3">
        <v>10</v>
      </c>
      <c r="N74" s="3">
        <v>30</v>
      </c>
      <c r="O74" s="3" t="s">
        <v>18</v>
      </c>
      <c r="P74" s="3">
        <f t="shared" si="3"/>
        <v>360</v>
      </c>
      <c r="Q74" s="7">
        <v>30</v>
      </c>
      <c r="R74" s="5">
        <f t="shared" si="4"/>
        <v>10800</v>
      </c>
      <c r="S74" s="9">
        <f t="shared" si="15"/>
        <v>27000</v>
      </c>
      <c r="T74" s="3" t="s">
        <v>216</v>
      </c>
      <c r="U74" s="3" t="s">
        <v>143</v>
      </c>
    </row>
    <row r="75" spans="1:21" ht="25.5" x14ac:dyDescent="0.2">
      <c r="A75" s="3" t="s">
        <v>21</v>
      </c>
      <c r="B75" s="8" t="s">
        <v>816</v>
      </c>
      <c r="C75" s="3" t="s">
        <v>959</v>
      </c>
      <c r="D75" s="3" t="s">
        <v>92</v>
      </c>
      <c r="E75" s="10" t="s">
        <v>4</v>
      </c>
      <c r="F75" s="3" t="s">
        <v>114</v>
      </c>
      <c r="G75" s="7" t="s">
        <v>666</v>
      </c>
      <c r="H75" s="10" t="s">
        <v>3</v>
      </c>
      <c r="I75" s="3" t="s">
        <v>115</v>
      </c>
      <c r="J75" s="4" t="s">
        <v>14</v>
      </c>
      <c r="K75" s="3" t="s">
        <v>17</v>
      </c>
      <c r="L75" s="3">
        <v>1</v>
      </c>
      <c r="M75" s="3">
        <v>10</v>
      </c>
      <c r="N75" s="3">
        <v>30</v>
      </c>
      <c r="O75" s="3" t="s">
        <v>18</v>
      </c>
      <c r="P75" s="3">
        <f t="shared" si="3"/>
        <v>360</v>
      </c>
      <c r="Q75" s="7">
        <v>30</v>
      </c>
      <c r="R75" s="5">
        <f t="shared" si="4"/>
        <v>10800</v>
      </c>
      <c r="S75" s="9">
        <f t="shared" si="15"/>
        <v>27000</v>
      </c>
      <c r="T75" s="3" t="s">
        <v>217</v>
      </c>
      <c r="U75" s="3" t="s">
        <v>144</v>
      </c>
    </row>
    <row r="76" spans="1:21" ht="25.5" x14ac:dyDescent="0.2">
      <c r="A76" s="3" t="s">
        <v>21</v>
      </c>
      <c r="B76" s="8" t="s">
        <v>816</v>
      </c>
      <c r="C76" s="3" t="s">
        <v>318</v>
      </c>
      <c r="D76" s="3" t="s">
        <v>93</v>
      </c>
      <c r="E76" s="10" t="s">
        <v>4</v>
      </c>
      <c r="F76" s="3" t="s">
        <v>114</v>
      </c>
      <c r="G76" s="7" t="s">
        <v>666</v>
      </c>
      <c r="H76" s="10" t="s">
        <v>3</v>
      </c>
      <c r="I76" s="3" t="s">
        <v>116</v>
      </c>
      <c r="J76" s="4" t="s">
        <v>14</v>
      </c>
      <c r="K76" s="3" t="s">
        <v>17</v>
      </c>
      <c r="L76" s="3">
        <v>1</v>
      </c>
      <c r="M76" s="3">
        <v>10</v>
      </c>
      <c r="N76" s="3">
        <v>30</v>
      </c>
      <c r="O76" s="3" t="s">
        <v>18</v>
      </c>
      <c r="P76" s="3">
        <f t="shared" si="3"/>
        <v>360</v>
      </c>
      <c r="Q76" s="7">
        <v>30</v>
      </c>
      <c r="R76" s="5">
        <f t="shared" si="4"/>
        <v>10800</v>
      </c>
      <c r="S76" s="9">
        <f>0.65*R76*M76</f>
        <v>70200</v>
      </c>
      <c r="T76" s="3" t="s">
        <v>218</v>
      </c>
      <c r="U76" s="3" t="s">
        <v>145</v>
      </c>
    </row>
    <row r="77" spans="1:21" ht="25.5" x14ac:dyDescent="0.2">
      <c r="A77" s="3" t="s">
        <v>21</v>
      </c>
      <c r="B77" s="8" t="s">
        <v>816</v>
      </c>
      <c r="C77" s="3" t="s">
        <v>318</v>
      </c>
      <c r="D77" s="3" t="s">
        <v>93</v>
      </c>
      <c r="E77" s="10" t="s">
        <v>4</v>
      </c>
      <c r="F77" s="3" t="s">
        <v>114</v>
      </c>
      <c r="G77" s="7" t="s">
        <v>666</v>
      </c>
      <c r="H77" s="10" t="s">
        <v>3</v>
      </c>
      <c r="I77" s="3" t="s">
        <v>115</v>
      </c>
      <c r="J77" s="4" t="s">
        <v>14</v>
      </c>
      <c r="K77" s="3" t="s">
        <v>17</v>
      </c>
      <c r="L77" s="3">
        <v>1</v>
      </c>
      <c r="M77" s="3">
        <v>10</v>
      </c>
      <c r="N77" s="3">
        <v>30</v>
      </c>
      <c r="O77" s="3" t="s">
        <v>18</v>
      </c>
      <c r="P77" s="3">
        <f t="shared" si="3"/>
        <v>360</v>
      </c>
      <c r="Q77" s="7">
        <v>30</v>
      </c>
      <c r="R77" s="5">
        <f t="shared" si="4"/>
        <v>10800</v>
      </c>
      <c r="S77" s="9">
        <f t="shared" ref="S77:S78" si="16">0.25*R77*M77</f>
        <v>27000</v>
      </c>
      <c r="T77" s="3" t="s">
        <v>219</v>
      </c>
      <c r="U77" s="3" t="s">
        <v>145</v>
      </c>
    </row>
    <row r="78" spans="1:21" ht="25.5" x14ac:dyDescent="0.2">
      <c r="A78" s="3" t="s">
        <v>21</v>
      </c>
      <c r="B78" s="8" t="s">
        <v>816</v>
      </c>
      <c r="C78" s="3" t="s">
        <v>960</v>
      </c>
      <c r="D78" s="3" t="s">
        <v>94</v>
      </c>
      <c r="E78" s="10" t="s">
        <v>4</v>
      </c>
      <c r="F78" s="3" t="s">
        <v>114</v>
      </c>
      <c r="G78" s="7" t="s">
        <v>666</v>
      </c>
      <c r="H78" s="18" t="s">
        <v>3</v>
      </c>
      <c r="I78" s="3" t="s">
        <v>115</v>
      </c>
      <c r="J78" s="4" t="s">
        <v>14</v>
      </c>
      <c r="K78" s="3" t="s">
        <v>17</v>
      </c>
      <c r="L78" s="3">
        <v>1</v>
      </c>
      <c r="M78" s="3">
        <v>10</v>
      </c>
      <c r="N78" s="3">
        <v>30</v>
      </c>
      <c r="O78" s="3" t="s">
        <v>18</v>
      </c>
      <c r="P78" s="3">
        <f t="shared" si="3"/>
        <v>360</v>
      </c>
      <c r="Q78" s="7">
        <v>30</v>
      </c>
      <c r="R78" s="5">
        <f t="shared" si="4"/>
        <v>10800</v>
      </c>
      <c r="S78" s="9">
        <f t="shared" si="16"/>
        <v>27000</v>
      </c>
      <c r="T78" s="3" t="s">
        <v>220</v>
      </c>
      <c r="U78" s="3" t="s">
        <v>146</v>
      </c>
    </row>
    <row r="79" spans="1:21" ht="25.5" x14ac:dyDescent="0.2">
      <c r="A79" s="3" t="s">
        <v>21</v>
      </c>
      <c r="B79" s="8" t="s">
        <v>816</v>
      </c>
      <c r="C79" s="3" t="s">
        <v>961</v>
      </c>
      <c r="D79" s="3" t="s">
        <v>95</v>
      </c>
      <c r="E79" s="10" t="s">
        <v>4</v>
      </c>
      <c r="F79" s="3" t="s">
        <v>114</v>
      </c>
      <c r="G79" s="7" t="s">
        <v>666</v>
      </c>
      <c r="H79" s="10" t="s">
        <v>3</v>
      </c>
      <c r="I79" s="3" t="s">
        <v>116</v>
      </c>
      <c r="J79" s="4" t="s">
        <v>14</v>
      </c>
      <c r="K79" s="3" t="s">
        <v>17</v>
      </c>
      <c r="L79" s="3">
        <v>1</v>
      </c>
      <c r="M79" s="3">
        <v>10</v>
      </c>
      <c r="N79" s="3">
        <v>30</v>
      </c>
      <c r="O79" s="3" t="s">
        <v>18</v>
      </c>
      <c r="P79" s="3">
        <f t="shared" si="3"/>
        <v>360</v>
      </c>
      <c r="Q79" s="7">
        <v>30</v>
      </c>
      <c r="R79" s="5">
        <f t="shared" si="4"/>
        <v>10800</v>
      </c>
      <c r="S79" s="9">
        <f>0.65*R79*M79</f>
        <v>70200</v>
      </c>
      <c r="T79" s="3" t="s">
        <v>221</v>
      </c>
      <c r="U79" s="3" t="s">
        <v>147</v>
      </c>
    </row>
    <row r="80" spans="1:21" ht="25.5" x14ac:dyDescent="0.2">
      <c r="A80" s="3" t="s">
        <v>21</v>
      </c>
      <c r="B80" s="8" t="s">
        <v>816</v>
      </c>
      <c r="C80" s="3" t="s">
        <v>961</v>
      </c>
      <c r="D80" s="3" t="s">
        <v>96</v>
      </c>
      <c r="E80" s="10" t="s">
        <v>4</v>
      </c>
      <c r="F80" s="3" t="s">
        <v>114</v>
      </c>
      <c r="G80" s="7" t="s">
        <v>666</v>
      </c>
      <c r="H80" s="10" t="s">
        <v>3</v>
      </c>
      <c r="I80" s="3" t="s">
        <v>115</v>
      </c>
      <c r="J80" s="4" t="s">
        <v>14</v>
      </c>
      <c r="K80" s="3" t="s">
        <v>17</v>
      </c>
      <c r="L80" s="3">
        <v>1</v>
      </c>
      <c r="M80" s="3">
        <v>10</v>
      </c>
      <c r="N80" s="3">
        <v>30</v>
      </c>
      <c r="O80" s="3" t="s">
        <v>18</v>
      </c>
      <c r="P80" s="3">
        <f t="shared" si="3"/>
        <v>360</v>
      </c>
      <c r="Q80" s="7">
        <v>30</v>
      </c>
      <c r="R80" s="5">
        <f t="shared" si="4"/>
        <v>10800</v>
      </c>
      <c r="S80" s="9">
        <f t="shared" ref="S80:S83" si="17">0.25*R80*M80</f>
        <v>27000</v>
      </c>
      <c r="T80" s="3" t="s">
        <v>222</v>
      </c>
      <c r="U80" s="3" t="s">
        <v>147</v>
      </c>
    </row>
    <row r="81" spans="1:21" ht="25.5" x14ac:dyDescent="0.2">
      <c r="A81" s="3" t="s">
        <v>21</v>
      </c>
      <c r="B81" s="8" t="s">
        <v>816</v>
      </c>
      <c r="C81" s="3" t="s">
        <v>961</v>
      </c>
      <c r="D81" s="3" t="s">
        <v>96</v>
      </c>
      <c r="E81" s="10" t="s">
        <v>4</v>
      </c>
      <c r="F81" s="3" t="s">
        <v>114</v>
      </c>
      <c r="G81" s="7" t="s">
        <v>666</v>
      </c>
      <c r="H81" s="10" t="s">
        <v>3</v>
      </c>
      <c r="I81" s="3" t="s">
        <v>115</v>
      </c>
      <c r="J81" s="4" t="s">
        <v>14</v>
      </c>
      <c r="K81" s="3" t="s">
        <v>17</v>
      </c>
      <c r="L81" s="3">
        <v>1</v>
      </c>
      <c r="M81" s="3">
        <v>10</v>
      </c>
      <c r="N81" s="3">
        <v>30</v>
      </c>
      <c r="O81" s="3" t="s">
        <v>18</v>
      </c>
      <c r="P81" s="3">
        <f t="shared" si="3"/>
        <v>360</v>
      </c>
      <c r="Q81" s="7">
        <v>30</v>
      </c>
      <c r="R81" s="5">
        <f t="shared" si="4"/>
        <v>10800</v>
      </c>
      <c r="S81" s="9">
        <f t="shared" si="17"/>
        <v>27000</v>
      </c>
      <c r="T81" s="3" t="s">
        <v>223</v>
      </c>
      <c r="U81" s="3" t="s">
        <v>147</v>
      </c>
    </row>
    <row r="82" spans="1:21" ht="25.5" x14ac:dyDescent="0.2">
      <c r="A82" s="3" t="s">
        <v>21</v>
      </c>
      <c r="B82" s="8" t="s">
        <v>816</v>
      </c>
      <c r="C82" s="3" t="s">
        <v>324</v>
      </c>
      <c r="D82" s="3" t="s">
        <v>97</v>
      </c>
      <c r="E82" s="10" t="s">
        <v>4</v>
      </c>
      <c r="F82" s="3" t="s">
        <v>114</v>
      </c>
      <c r="G82" s="7" t="s">
        <v>666</v>
      </c>
      <c r="H82" s="10" t="s">
        <v>3</v>
      </c>
      <c r="I82" s="3" t="s">
        <v>115</v>
      </c>
      <c r="J82" s="4" t="s">
        <v>14</v>
      </c>
      <c r="K82" s="3" t="s">
        <v>17</v>
      </c>
      <c r="L82" s="3">
        <v>1</v>
      </c>
      <c r="M82" s="3">
        <v>10</v>
      </c>
      <c r="N82" s="3">
        <v>30</v>
      </c>
      <c r="O82" s="3" t="s">
        <v>18</v>
      </c>
      <c r="P82" s="3">
        <f t="shared" si="3"/>
        <v>360</v>
      </c>
      <c r="Q82" s="7">
        <v>30</v>
      </c>
      <c r="R82" s="5">
        <f t="shared" si="4"/>
        <v>10800</v>
      </c>
      <c r="S82" s="9">
        <f t="shared" si="17"/>
        <v>27000</v>
      </c>
      <c r="T82" s="3" t="s">
        <v>224</v>
      </c>
      <c r="U82" s="3" t="s">
        <v>148</v>
      </c>
    </row>
    <row r="83" spans="1:21" ht="25.5" x14ac:dyDescent="0.2">
      <c r="A83" s="3" t="s">
        <v>21</v>
      </c>
      <c r="B83" s="8" t="s">
        <v>816</v>
      </c>
      <c r="C83" s="3" t="s">
        <v>327</v>
      </c>
      <c r="D83" s="3" t="s">
        <v>98</v>
      </c>
      <c r="E83" s="10" t="s">
        <v>4</v>
      </c>
      <c r="F83" s="3" t="s">
        <v>114</v>
      </c>
      <c r="G83" s="7" t="s">
        <v>666</v>
      </c>
      <c r="H83" s="10" t="s">
        <v>3</v>
      </c>
      <c r="I83" s="3" t="s">
        <v>115</v>
      </c>
      <c r="J83" s="4" t="s">
        <v>14</v>
      </c>
      <c r="K83" s="3" t="s">
        <v>17</v>
      </c>
      <c r="L83" s="3">
        <v>1</v>
      </c>
      <c r="M83" s="3">
        <v>10</v>
      </c>
      <c r="N83" s="3">
        <v>30</v>
      </c>
      <c r="O83" s="3" t="s">
        <v>18</v>
      </c>
      <c r="P83" s="3">
        <f t="shared" si="3"/>
        <v>360</v>
      </c>
      <c r="Q83" s="7">
        <v>30</v>
      </c>
      <c r="R83" s="5">
        <f t="shared" si="4"/>
        <v>10800</v>
      </c>
      <c r="S83" s="9">
        <f t="shared" si="17"/>
        <v>27000</v>
      </c>
      <c r="T83" s="3" t="s">
        <v>225</v>
      </c>
      <c r="U83" s="3" t="s">
        <v>149</v>
      </c>
    </row>
    <row r="84" spans="1:21" ht="25.5" x14ac:dyDescent="0.2">
      <c r="A84" s="3" t="s">
        <v>21</v>
      </c>
      <c r="B84" s="8" t="s">
        <v>816</v>
      </c>
      <c r="C84" s="3" t="s">
        <v>962</v>
      </c>
      <c r="D84" s="3" t="s">
        <v>99</v>
      </c>
      <c r="E84" s="10" t="s">
        <v>4</v>
      </c>
      <c r="F84" s="3" t="s">
        <v>114</v>
      </c>
      <c r="G84" s="7" t="s">
        <v>666</v>
      </c>
      <c r="H84" s="10" t="s">
        <v>3</v>
      </c>
      <c r="I84" s="3" t="s">
        <v>116</v>
      </c>
      <c r="J84" s="4" t="s">
        <v>14</v>
      </c>
      <c r="K84" s="3" t="s">
        <v>17</v>
      </c>
      <c r="L84" s="3">
        <v>1</v>
      </c>
      <c r="M84" s="3">
        <v>10</v>
      </c>
      <c r="N84" s="3">
        <v>30</v>
      </c>
      <c r="O84" s="3" t="s">
        <v>18</v>
      </c>
      <c r="P84" s="3">
        <f t="shared" si="3"/>
        <v>360</v>
      </c>
      <c r="Q84" s="7">
        <v>30</v>
      </c>
      <c r="R84" s="5">
        <f t="shared" si="4"/>
        <v>10800</v>
      </c>
      <c r="S84" s="9">
        <f t="shared" ref="S84:S85" si="18">0.65*R84*M84</f>
        <v>70200</v>
      </c>
      <c r="T84" s="3" t="s">
        <v>226</v>
      </c>
      <c r="U84" s="3" t="s">
        <v>150</v>
      </c>
    </row>
    <row r="85" spans="1:21" ht="25.5" x14ac:dyDescent="0.2">
      <c r="A85" s="3" t="s">
        <v>21</v>
      </c>
      <c r="B85" s="8" t="s">
        <v>816</v>
      </c>
      <c r="C85" s="3" t="s">
        <v>963</v>
      </c>
      <c r="D85" s="3" t="s">
        <v>100</v>
      </c>
      <c r="E85" s="10" t="s">
        <v>4</v>
      </c>
      <c r="F85" s="3" t="s">
        <v>114</v>
      </c>
      <c r="G85" s="7" t="s">
        <v>666</v>
      </c>
      <c r="H85" s="10" t="s">
        <v>3</v>
      </c>
      <c r="I85" s="3" t="s">
        <v>116</v>
      </c>
      <c r="J85" s="4" t="s">
        <v>14</v>
      </c>
      <c r="K85" s="3" t="s">
        <v>17</v>
      </c>
      <c r="L85" s="3">
        <v>1</v>
      </c>
      <c r="M85" s="3">
        <v>10</v>
      </c>
      <c r="N85" s="3">
        <v>30</v>
      </c>
      <c r="O85" s="3" t="s">
        <v>18</v>
      </c>
      <c r="P85" s="3">
        <f t="shared" si="3"/>
        <v>360</v>
      </c>
      <c r="Q85" s="7">
        <v>30</v>
      </c>
      <c r="R85" s="5">
        <f t="shared" si="4"/>
        <v>10800</v>
      </c>
      <c r="S85" s="9">
        <f t="shared" si="18"/>
        <v>70200</v>
      </c>
      <c r="T85" s="3" t="s">
        <v>227</v>
      </c>
      <c r="U85" s="3" t="s">
        <v>151</v>
      </c>
    </row>
    <row r="86" spans="1:21" ht="25.5" x14ac:dyDescent="0.2">
      <c r="A86" s="3" t="s">
        <v>21</v>
      </c>
      <c r="B86" s="8" t="s">
        <v>816</v>
      </c>
      <c r="C86" s="3" t="s">
        <v>964</v>
      </c>
      <c r="D86" s="3" t="s">
        <v>101</v>
      </c>
      <c r="E86" s="10" t="s">
        <v>4</v>
      </c>
      <c r="F86" s="3" t="s">
        <v>114</v>
      </c>
      <c r="G86" s="7" t="s">
        <v>666</v>
      </c>
      <c r="H86" s="10" t="s">
        <v>3</v>
      </c>
      <c r="I86" s="3" t="s">
        <v>116</v>
      </c>
      <c r="J86" s="4" t="s">
        <v>14</v>
      </c>
      <c r="K86" s="3" t="s">
        <v>17</v>
      </c>
      <c r="L86" s="3">
        <v>1</v>
      </c>
      <c r="M86" s="3">
        <v>10</v>
      </c>
      <c r="N86" s="3">
        <v>30</v>
      </c>
      <c r="O86" s="3" t="s">
        <v>18</v>
      </c>
      <c r="P86" s="3">
        <f t="shared" si="3"/>
        <v>360</v>
      </c>
      <c r="Q86" s="7">
        <v>30</v>
      </c>
      <c r="R86" s="5">
        <f t="shared" si="4"/>
        <v>10800</v>
      </c>
      <c r="S86" s="9">
        <f>0.9*R86*M86</f>
        <v>97200</v>
      </c>
      <c r="T86" s="3" t="s">
        <v>228</v>
      </c>
      <c r="U86" s="3" t="s">
        <v>152</v>
      </c>
    </row>
    <row r="87" spans="1:21" ht="25.5" x14ac:dyDescent="0.2">
      <c r="A87" s="3" t="s">
        <v>21</v>
      </c>
      <c r="B87" s="8" t="s">
        <v>816</v>
      </c>
      <c r="C87" s="3" t="s">
        <v>964</v>
      </c>
      <c r="D87" s="3" t="s">
        <v>101</v>
      </c>
      <c r="E87" s="10" t="s">
        <v>4</v>
      </c>
      <c r="F87" s="3" t="s">
        <v>114</v>
      </c>
      <c r="G87" s="7" t="s">
        <v>666</v>
      </c>
      <c r="H87" s="10" t="s">
        <v>3</v>
      </c>
      <c r="I87" s="3" t="s">
        <v>115</v>
      </c>
      <c r="J87" s="4" t="s">
        <v>14</v>
      </c>
      <c r="K87" s="3" t="s">
        <v>17</v>
      </c>
      <c r="L87" s="3">
        <v>1</v>
      </c>
      <c r="M87" s="3">
        <v>10</v>
      </c>
      <c r="N87" s="3">
        <v>30</v>
      </c>
      <c r="O87" s="3" t="s">
        <v>18</v>
      </c>
      <c r="P87" s="3">
        <f t="shared" ref="P87:P104" si="19">12*N87</f>
        <v>360</v>
      </c>
      <c r="Q87" s="7">
        <v>30</v>
      </c>
      <c r="R87" s="5">
        <f t="shared" ref="R87:R105" si="20">30*P87</f>
        <v>10800</v>
      </c>
      <c r="S87" s="9">
        <f t="shared" ref="S87:S90" si="21">0.25*R87*M87</f>
        <v>27000</v>
      </c>
      <c r="T87" s="3" t="s">
        <v>229</v>
      </c>
      <c r="U87" s="3" t="s">
        <v>152</v>
      </c>
    </row>
    <row r="88" spans="1:21" ht="25.5" x14ac:dyDescent="0.2">
      <c r="A88" s="3" t="s">
        <v>21</v>
      </c>
      <c r="B88" s="8" t="s">
        <v>816</v>
      </c>
      <c r="C88" s="3" t="s">
        <v>331</v>
      </c>
      <c r="D88" s="3" t="s">
        <v>102</v>
      </c>
      <c r="E88" s="10" t="s">
        <v>4</v>
      </c>
      <c r="F88" s="3" t="s">
        <v>114</v>
      </c>
      <c r="G88" s="7" t="s">
        <v>666</v>
      </c>
      <c r="H88" s="10" t="s">
        <v>3</v>
      </c>
      <c r="I88" s="3" t="s">
        <v>115</v>
      </c>
      <c r="J88" s="4" t="s">
        <v>14</v>
      </c>
      <c r="K88" s="3" t="s">
        <v>17</v>
      </c>
      <c r="L88" s="3">
        <v>1</v>
      </c>
      <c r="M88" s="3">
        <v>10</v>
      </c>
      <c r="N88" s="3">
        <v>30</v>
      </c>
      <c r="O88" s="3" t="s">
        <v>18</v>
      </c>
      <c r="P88" s="3">
        <f t="shared" si="19"/>
        <v>360</v>
      </c>
      <c r="Q88" s="7">
        <v>30</v>
      </c>
      <c r="R88" s="5">
        <f t="shared" si="20"/>
        <v>10800</v>
      </c>
      <c r="S88" s="9">
        <f t="shared" si="21"/>
        <v>27000</v>
      </c>
      <c r="T88" s="3" t="s">
        <v>230</v>
      </c>
      <c r="U88" s="3" t="s">
        <v>153</v>
      </c>
    </row>
    <row r="89" spans="1:21" ht="25.5" x14ac:dyDescent="0.2">
      <c r="A89" s="3" t="s">
        <v>21</v>
      </c>
      <c r="B89" s="8" t="s">
        <v>816</v>
      </c>
      <c r="C89" s="3" t="s">
        <v>965</v>
      </c>
      <c r="D89" s="3" t="s">
        <v>103</v>
      </c>
      <c r="E89" s="10" t="s">
        <v>4</v>
      </c>
      <c r="F89" s="3" t="s">
        <v>114</v>
      </c>
      <c r="G89" s="7" t="s">
        <v>666</v>
      </c>
      <c r="H89" s="10" t="s">
        <v>3</v>
      </c>
      <c r="I89" s="3" t="s">
        <v>115</v>
      </c>
      <c r="J89" s="4" t="s">
        <v>14</v>
      </c>
      <c r="K89" s="3" t="s">
        <v>17</v>
      </c>
      <c r="L89" s="3">
        <v>1</v>
      </c>
      <c r="M89" s="3">
        <v>10</v>
      </c>
      <c r="N89" s="3">
        <v>30</v>
      </c>
      <c r="O89" s="3" t="s">
        <v>18</v>
      </c>
      <c r="P89" s="3">
        <f t="shared" si="19"/>
        <v>360</v>
      </c>
      <c r="Q89" s="7">
        <v>30</v>
      </c>
      <c r="R89" s="5">
        <f t="shared" si="20"/>
        <v>10800</v>
      </c>
      <c r="S89" s="9">
        <f t="shared" si="21"/>
        <v>27000</v>
      </c>
      <c r="T89" s="3" t="s">
        <v>231</v>
      </c>
      <c r="U89" s="3" t="s">
        <v>154</v>
      </c>
    </row>
    <row r="90" spans="1:21" ht="25.5" x14ac:dyDescent="0.2">
      <c r="A90" s="3" t="s">
        <v>21</v>
      </c>
      <c r="B90" s="8" t="s">
        <v>816</v>
      </c>
      <c r="C90" s="3" t="s">
        <v>965</v>
      </c>
      <c r="D90" s="3" t="s">
        <v>103</v>
      </c>
      <c r="E90" s="10" t="s">
        <v>4</v>
      </c>
      <c r="F90" s="3" t="s">
        <v>114</v>
      </c>
      <c r="G90" s="7" t="s">
        <v>666</v>
      </c>
      <c r="H90" s="10" t="s">
        <v>3</v>
      </c>
      <c r="I90" s="3" t="s">
        <v>115</v>
      </c>
      <c r="J90" s="4" t="s">
        <v>14</v>
      </c>
      <c r="K90" s="3" t="s">
        <v>17</v>
      </c>
      <c r="L90" s="3">
        <v>1</v>
      </c>
      <c r="M90" s="3">
        <v>10</v>
      </c>
      <c r="N90" s="3">
        <v>30</v>
      </c>
      <c r="O90" s="3" t="s">
        <v>18</v>
      </c>
      <c r="P90" s="3">
        <f t="shared" si="19"/>
        <v>360</v>
      </c>
      <c r="Q90" s="7">
        <v>30</v>
      </c>
      <c r="R90" s="5">
        <f t="shared" si="20"/>
        <v>10800</v>
      </c>
      <c r="S90" s="9">
        <f t="shared" si="21"/>
        <v>27000</v>
      </c>
      <c r="T90" s="3" t="s">
        <v>232</v>
      </c>
      <c r="U90" s="3" t="s">
        <v>154</v>
      </c>
    </row>
    <row r="91" spans="1:21" ht="25.5" x14ac:dyDescent="0.2">
      <c r="A91" s="3" t="s">
        <v>21</v>
      </c>
      <c r="B91" s="8" t="s">
        <v>816</v>
      </c>
      <c r="C91" s="3" t="s">
        <v>966</v>
      </c>
      <c r="D91" s="3" t="s">
        <v>104</v>
      </c>
      <c r="E91" s="10" t="s">
        <v>4</v>
      </c>
      <c r="F91" s="3" t="s">
        <v>114</v>
      </c>
      <c r="G91" s="7" t="s">
        <v>666</v>
      </c>
      <c r="H91" s="10" t="s">
        <v>3</v>
      </c>
      <c r="I91" s="3" t="s">
        <v>116</v>
      </c>
      <c r="J91" s="4" t="s">
        <v>14</v>
      </c>
      <c r="K91" s="3" t="s">
        <v>17</v>
      </c>
      <c r="L91" s="3">
        <v>1</v>
      </c>
      <c r="M91" s="3">
        <v>10</v>
      </c>
      <c r="N91" s="3">
        <v>30</v>
      </c>
      <c r="O91" s="3" t="s">
        <v>18</v>
      </c>
      <c r="P91" s="3">
        <f t="shared" si="19"/>
        <v>360</v>
      </c>
      <c r="Q91" s="7">
        <v>30</v>
      </c>
      <c r="R91" s="5">
        <f t="shared" si="20"/>
        <v>10800</v>
      </c>
      <c r="S91" s="9">
        <f>0.65*R91*M91</f>
        <v>70200</v>
      </c>
      <c r="T91" s="3" t="s">
        <v>233</v>
      </c>
      <c r="U91" s="3" t="s">
        <v>155</v>
      </c>
    </row>
    <row r="92" spans="1:21" ht="25.5" x14ac:dyDescent="0.2">
      <c r="A92" s="3" t="s">
        <v>21</v>
      </c>
      <c r="B92" s="8" t="s">
        <v>816</v>
      </c>
      <c r="C92" s="3" t="s">
        <v>966</v>
      </c>
      <c r="D92" s="3" t="s">
        <v>105</v>
      </c>
      <c r="E92" s="10" t="s">
        <v>4</v>
      </c>
      <c r="F92" s="3" t="s">
        <v>114</v>
      </c>
      <c r="G92" s="7" t="s">
        <v>666</v>
      </c>
      <c r="H92" s="10" t="s">
        <v>3</v>
      </c>
      <c r="I92" s="3" t="s">
        <v>115</v>
      </c>
      <c r="J92" s="4" t="s">
        <v>14</v>
      </c>
      <c r="K92" s="3" t="s">
        <v>17</v>
      </c>
      <c r="L92" s="3">
        <v>1</v>
      </c>
      <c r="M92" s="3">
        <v>10</v>
      </c>
      <c r="N92" s="3">
        <v>30</v>
      </c>
      <c r="O92" s="3" t="s">
        <v>18</v>
      </c>
      <c r="P92" s="3">
        <f t="shared" si="19"/>
        <v>360</v>
      </c>
      <c r="Q92" s="7">
        <v>30</v>
      </c>
      <c r="R92" s="5">
        <f t="shared" si="20"/>
        <v>10800</v>
      </c>
      <c r="S92" s="9">
        <f>0.25*R92*M92</f>
        <v>27000</v>
      </c>
      <c r="T92" s="3" t="s">
        <v>234</v>
      </c>
      <c r="U92" s="3" t="s">
        <v>155</v>
      </c>
    </row>
    <row r="93" spans="1:21" ht="25.5" x14ac:dyDescent="0.2">
      <c r="A93" s="3" t="s">
        <v>21</v>
      </c>
      <c r="B93" s="8" t="s">
        <v>816</v>
      </c>
      <c r="C93" s="3" t="s">
        <v>967</v>
      </c>
      <c r="D93" s="3" t="s">
        <v>106</v>
      </c>
      <c r="E93" s="10" t="s">
        <v>4</v>
      </c>
      <c r="F93" s="3" t="s">
        <v>114</v>
      </c>
      <c r="G93" s="7" t="s">
        <v>666</v>
      </c>
      <c r="H93" s="10" t="s">
        <v>3</v>
      </c>
      <c r="I93" s="3" t="s">
        <v>116</v>
      </c>
      <c r="J93" s="4" t="s">
        <v>14</v>
      </c>
      <c r="K93" s="3" t="s">
        <v>17</v>
      </c>
      <c r="L93" s="3">
        <v>1</v>
      </c>
      <c r="M93" s="3">
        <v>10</v>
      </c>
      <c r="N93" s="3">
        <v>30</v>
      </c>
      <c r="O93" s="3" t="s">
        <v>18</v>
      </c>
      <c r="P93" s="3">
        <f t="shared" si="19"/>
        <v>360</v>
      </c>
      <c r="Q93" s="7">
        <v>30</v>
      </c>
      <c r="R93" s="5">
        <f t="shared" si="20"/>
        <v>10800</v>
      </c>
      <c r="S93" s="9">
        <f>0.9*R93*M93</f>
        <v>97200</v>
      </c>
      <c r="T93" s="3" t="s">
        <v>235</v>
      </c>
      <c r="U93" s="3" t="s">
        <v>156</v>
      </c>
    </row>
    <row r="94" spans="1:21" ht="25.5" x14ac:dyDescent="0.2">
      <c r="A94" s="3" t="s">
        <v>21</v>
      </c>
      <c r="B94" s="8" t="s">
        <v>816</v>
      </c>
      <c r="C94" s="3" t="s">
        <v>967</v>
      </c>
      <c r="D94" s="3" t="s">
        <v>106</v>
      </c>
      <c r="E94" s="10" t="s">
        <v>4</v>
      </c>
      <c r="F94" s="3" t="s">
        <v>114</v>
      </c>
      <c r="G94" s="7" t="s">
        <v>666</v>
      </c>
      <c r="H94" s="10" t="s">
        <v>3</v>
      </c>
      <c r="I94" s="3" t="s">
        <v>115</v>
      </c>
      <c r="J94" s="4" t="s">
        <v>14</v>
      </c>
      <c r="K94" s="3" t="s">
        <v>17</v>
      </c>
      <c r="L94" s="3">
        <v>1</v>
      </c>
      <c r="M94" s="3">
        <v>10</v>
      </c>
      <c r="N94" s="3">
        <v>30</v>
      </c>
      <c r="O94" s="3" t="s">
        <v>18</v>
      </c>
      <c r="P94" s="3">
        <f t="shared" si="19"/>
        <v>360</v>
      </c>
      <c r="Q94" s="7">
        <v>30</v>
      </c>
      <c r="R94" s="5">
        <f t="shared" si="20"/>
        <v>10800</v>
      </c>
      <c r="S94" s="9">
        <f t="shared" ref="S94:S96" si="22">0.2*R94*M94</f>
        <v>21600</v>
      </c>
      <c r="T94" s="3" t="s">
        <v>236</v>
      </c>
      <c r="U94" s="3" t="s">
        <v>156</v>
      </c>
    </row>
    <row r="95" spans="1:21" ht="25.5" x14ac:dyDescent="0.2">
      <c r="A95" s="3" t="s">
        <v>21</v>
      </c>
      <c r="B95" s="8" t="s">
        <v>816</v>
      </c>
      <c r="C95" s="3" t="s">
        <v>967</v>
      </c>
      <c r="D95" s="3" t="s">
        <v>106</v>
      </c>
      <c r="E95" s="10" t="s">
        <v>4</v>
      </c>
      <c r="F95" s="3" t="s">
        <v>114</v>
      </c>
      <c r="G95" s="7" t="s">
        <v>666</v>
      </c>
      <c r="H95" s="10" t="s">
        <v>3</v>
      </c>
      <c r="I95" s="3" t="s">
        <v>115</v>
      </c>
      <c r="J95" s="4" t="s">
        <v>14</v>
      </c>
      <c r="K95" s="3" t="s">
        <v>17</v>
      </c>
      <c r="L95" s="3">
        <v>1</v>
      </c>
      <c r="M95" s="3">
        <v>10</v>
      </c>
      <c r="N95" s="3">
        <v>30</v>
      </c>
      <c r="O95" s="3" t="s">
        <v>18</v>
      </c>
      <c r="P95" s="3">
        <f t="shared" si="19"/>
        <v>360</v>
      </c>
      <c r="Q95" s="7">
        <v>30</v>
      </c>
      <c r="R95" s="5">
        <f t="shared" si="20"/>
        <v>10800</v>
      </c>
      <c r="S95" s="9">
        <f t="shared" si="22"/>
        <v>21600</v>
      </c>
      <c r="T95" s="3" t="s">
        <v>237</v>
      </c>
      <c r="U95" s="3" t="s">
        <v>156</v>
      </c>
    </row>
    <row r="96" spans="1:21" ht="25.5" x14ac:dyDescent="0.2">
      <c r="A96" s="3" t="s">
        <v>21</v>
      </c>
      <c r="B96" s="8" t="s">
        <v>816</v>
      </c>
      <c r="C96" s="3" t="s">
        <v>968</v>
      </c>
      <c r="D96" s="3" t="s">
        <v>107</v>
      </c>
      <c r="E96" s="10" t="s">
        <v>4</v>
      </c>
      <c r="F96" s="3" t="s">
        <v>114</v>
      </c>
      <c r="G96" s="7" t="s">
        <v>666</v>
      </c>
      <c r="H96" s="10" t="s">
        <v>3</v>
      </c>
      <c r="I96" s="3" t="s">
        <v>115</v>
      </c>
      <c r="J96" s="4" t="s">
        <v>14</v>
      </c>
      <c r="K96" s="3" t="s">
        <v>17</v>
      </c>
      <c r="L96" s="3">
        <v>1</v>
      </c>
      <c r="M96" s="3">
        <v>10</v>
      </c>
      <c r="N96" s="3">
        <v>30</v>
      </c>
      <c r="O96" s="3" t="s">
        <v>18</v>
      </c>
      <c r="P96" s="3">
        <f t="shared" si="19"/>
        <v>360</v>
      </c>
      <c r="Q96" s="7">
        <v>30</v>
      </c>
      <c r="R96" s="5">
        <f t="shared" si="20"/>
        <v>10800</v>
      </c>
      <c r="S96" s="9">
        <f t="shared" si="22"/>
        <v>21600</v>
      </c>
      <c r="T96" s="3" t="s">
        <v>238</v>
      </c>
      <c r="U96" s="3" t="s">
        <v>157</v>
      </c>
    </row>
    <row r="97" spans="1:21" ht="25.5" x14ac:dyDescent="0.2">
      <c r="A97" s="3" t="s">
        <v>21</v>
      </c>
      <c r="B97" s="8" t="s">
        <v>816</v>
      </c>
      <c r="C97" s="3" t="s">
        <v>849</v>
      </c>
      <c r="D97" s="3" t="s">
        <v>108</v>
      </c>
      <c r="E97" s="10" t="s">
        <v>4</v>
      </c>
      <c r="F97" s="3" t="s">
        <v>114</v>
      </c>
      <c r="G97" s="7" t="s">
        <v>666</v>
      </c>
      <c r="H97" s="10" t="s">
        <v>3</v>
      </c>
      <c r="I97" s="3" t="s">
        <v>116</v>
      </c>
      <c r="J97" s="4" t="s">
        <v>14</v>
      </c>
      <c r="K97" s="3" t="s">
        <v>17</v>
      </c>
      <c r="L97" s="3">
        <v>1</v>
      </c>
      <c r="M97" s="3">
        <v>10</v>
      </c>
      <c r="N97" s="3">
        <v>30</v>
      </c>
      <c r="O97" s="3" t="s">
        <v>18</v>
      </c>
      <c r="P97" s="3">
        <f t="shared" si="19"/>
        <v>360</v>
      </c>
      <c r="Q97" s="7">
        <v>30</v>
      </c>
      <c r="R97" s="5">
        <f t="shared" si="20"/>
        <v>10800</v>
      </c>
      <c r="S97" s="9">
        <f>0.65*R97*M97</f>
        <v>70200</v>
      </c>
      <c r="T97" s="3" t="s">
        <v>239</v>
      </c>
      <c r="U97" s="3" t="s">
        <v>158</v>
      </c>
    </row>
    <row r="98" spans="1:21" ht="25.5" x14ac:dyDescent="0.2">
      <c r="A98" s="3" t="s">
        <v>21</v>
      </c>
      <c r="B98" s="8" t="s">
        <v>816</v>
      </c>
      <c r="C98" s="3" t="s">
        <v>849</v>
      </c>
      <c r="D98" s="3" t="s">
        <v>108</v>
      </c>
      <c r="E98" s="10" t="s">
        <v>4</v>
      </c>
      <c r="F98" s="3" t="s">
        <v>114</v>
      </c>
      <c r="G98" s="7" t="s">
        <v>666</v>
      </c>
      <c r="H98" s="10" t="s">
        <v>3</v>
      </c>
      <c r="I98" s="3" t="s">
        <v>115</v>
      </c>
      <c r="J98" s="4" t="s">
        <v>14</v>
      </c>
      <c r="K98" s="3" t="s">
        <v>17</v>
      </c>
      <c r="L98" s="3">
        <v>1</v>
      </c>
      <c r="M98" s="3">
        <v>10</v>
      </c>
      <c r="N98" s="3">
        <v>30</v>
      </c>
      <c r="O98" s="3" t="s">
        <v>18</v>
      </c>
      <c r="P98" s="3">
        <f t="shared" si="19"/>
        <v>360</v>
      </c>
      <c r="Q98" s="7">
        <v>30</v>
      </c>
      <c r="R98" s="5">
        <f t="shared" si="20"/>
        <v>10800</v>
      </c>
      <c r="S98" s="9">
        <f t="shared" ref="S98:S104" si="23">0.2*R98*M98</f>
        <v>21600</v>
      </c>
      <c r="T98" s="3" t="s">
        <v>240</v>
      </c>
      <c r="U98" s="3" t="s">
        <v>158</v>
      </c>
    </row>
    <row r="99" spans="1:21" ht="25.5" x14ac:dyDescent="0.2">
      <c r="A99" s="3" t="s">
        <v>21</v>
      </c>
      <c r="B99" s="8" t="s">
        <v>816</v>
      </c>
      <c r="C99" s="3" t="s">
        <v>969</v>
      </c>
      <c r="D99" s="3" t="s">
        <v>109</v>
      </c>
      <c r="E99" s="10" t="s">
        <v>4</v>
      </c>
      <c r="F99" s="3" t="s">
        <v>114</v>
      </c>
      <c r="G99" s="7" t="s">
        <v>666</v>
      </c>
      <c r="H99" s="10" t="s">
        <v>3</v>
      </c>
      <c r="I99" s="3" t="s">
        <v>115</v>
      </c>
      <c r="J99" s="4" t="s">
        <v>14</v>
      </c>
      <c r="K99" s="3" t="s">
        <v>17</v>
      </c>
      <c r="L99" s="3">
        <v>1</v>
      </c>
      <c r="M99" s="3">
        <v>10</v>
      </c>
      <c r="N99" s="3">
        <v>30</v>
      </c>
      <c r="O99" s="3" t="s">
        <v>18</v>
      </c>
      <c r="P99" s="3">
        <f t="shared" si="19"/>
        <v>360</v>
      </c>
      <c r="Q99" s="7">
        <v>30</v>
      </c>
      <c r="R99" s="5">
        <f t="shared" si="20"/>
        <v>10800</v>
      </c>
      <c r="S99" s="9">
        <f t="shared" si="23"/>
        <v>21600</v>
      </c>
      <c r="T99" s="3" t="s">
        <v>241</v>
      </c>
      <c r="U99" s="3" t="s">
        <v>159</v>
      </c>
    </row>
    <row r="100" spans="1:21" ht="25.5" x14ac:dyDescent="0.2">
      <c r="A100" s="3" t="s">
        <v>21</v>
      </c>
      <c r="B100" s="8" t="s">
        <v>816</v>
      </c>
      <c r="C100" s="3" t="s">
        <v>970</v>
      </c>
      <c r="D100" s="3" t="s">
        <v>110</v>
      </c>
      <c r="E100" s="10" t="s">
        <v>4</v>
      </c>
      <c r="F100" s="3" t="s">
        <v>114</v>
      </c>
      <c r="G100" s="7" t="s">
        <v>666</v>
      </c>
      <c r="H100" s="10" t="s">
        <v>3</v>
      </c>
      <c r="I100" s="3" t="s">
        <v>115</v>
      </c>
      <c r="J100" s="4" t="s">
        <v>14</v>
      </c>
      <c r="K100" s="3" t="s">
        <v>17</v>
      </c>
      <c r="L100" s="3">
        <v>1</v>
      </c>
      <c r="M100" s="3">
        <v>10</v>
      </c>
      <c r="N100" s="3">
        <v>30</v>
      </c>
      <c r="O100" s="3" t="s">
        <v>18</v>
      </c>
      <c r="P100" s="3">
        <f t="shared" si="19"/>
        <v>360</v>
      </c>
      <c r="Q100" s="7">
        <v>30</v>
      </c>
      <c r="R100" s="5">
        <f t="shared" si="20"/>
        <v>10800</v>
      </c>
      <c r="S100" s="9">
        <f t="shared" si="23"/>
        <v>21600</v>
      </c>
      <c r="T100" s="3" t="s">
        <v>242</v>
      </c>
      <c r="U100" s="3" t="s">
        <v>160</v>
      </c>
    </row>
    <row r="101" spans="1:21" ht="25.5" x14ac:dyDescent="0.2">
      <c r="A101" s="3" t="s">
        <v>21</v>
      </c>
      <c r="B101" s="8" t="s">
        <v>816</v>
      </c>
      <c r="C101" s="3" t="s">
        <v>970</v>
      </c>
      <c r="D101" s="3" t="s">
        <v>110</v>
      </c>
      <c r="E101" s="10" t="s">
        <v>4</v>
      </c>
      <c r="F101" s="3" t="s">
        <v>114</v>
      </c>
      <c r="G101" s="7" t="s">
        <v>666</v>
      </c>
      <c r="H101" s="10" t="s">
        <v>3</v>
      </c>
      <c r="I101" s="3" t="s">
        <v>115</v>
      </c>
      <c r="J101" s="4" t="s">
        <v>14</v>
      </c>
      <c r="K101" s="3" t="s">
        <v>17</v>
      </c>
      <c r="L101" s="3">
        <v>1</v>
      </c>
      <c r="M101" s="3">
        <v>10</v>
      </c>
      <c r="N101" s="3">
        <v>30</v>
      </c>
      <c r="O101" s="3" t="s">
        <v>18</v>
      </c>
      <c r="P101" s="3">
        <f t="shared" si="19"/>
        <v>360</v>
      </c>
      <c r="Q101" s="7">
        <v>30</v>
      </c>
      <c r="R101" s="5">
        <f t="shared" si="20"/>
        <v>10800</v>
      </c>
      <c r="S101" s="9">
        <f t="shared" si="23"/>
        <v>21600</v>
      </c>
      <c r="T101" s="3" t="s">
        <v>243</v>
      </c>
      <c r="U101" s="3" t="s">
        <v>160</v>
      </c>
    </row>
    <row r="102" spans="1:21" ht="25.5" x14ac:dyDescent="0.2">
      <c r="A102" s="3" t="s">
        <v>21</v>
      </c>
      <c r="B102" s="8" t="s">
        <v>816</v>
      </c>
      <c r="C102" s="3" t="s">
        <v>971</v>
      </c>
      <c r="D102" s="3" t="s">
        <v>111</v>
      </c>
      <c r="E102" s="10" t="s">
        <v>4</v>
      </c>
      <c r="F102" s="3" t="s">
        <v>114</v>
      </c>
      <c r="G102" s="7" t="s">
        <v>666</v>
      </c>
      <c r="H102" s="10" t="s">
        <v>3</v>
      </c>
      <c r="I102" s="3" t="s">
        <v>115</v>
      </c>
      <c r="J102" s="4" t="s">
        <v>14</v>
      </c>
      <c r="K102" s="3" t="s">
        <v>17</v>
      </c>
      <c r="L102" s="3">
        <v>1</v>
      </c>
      <c r="M102" s="3">
        <v>10</v>
      </c>
      <c r="N102" s="3">
        <v>30</v>
      </c>
      <c r="O102" s="3" t="s">
        <v>18</v>
      </c>
      <c r="P102" s="3">
        <f t="shared" si="19"/>
        <v>360</v>
      </c>
      <c r="Q102" s="7">
        <v>30</v>
      </c>
      <c r="R102" s="5">
        <f t="shared" si="20"/>
        <v>10800</v>
      </c>
      <c r="S102" s="9">
        <f t="shared" si="23"/>
        <v>21600</v>
      </c>
      <c r="T102" s="3" t="s">
        <v>244</v>
      </c>
      <c r="U102" s="3" t="s">
        <v>161</v>
      </c>
    </row>
    <row r="103" spans="1:21" ht="25.5" x14ac:dyDescent="0.2">
      <c r="A103" s="3" t="s">
        <v>21</v>
      </c>
      <c r="B103" s="8" t="s">
        <v>816</v>
      </c>
      <c r="C103" s="3" t="s">
        <v>972</v>
      </c>
      <c r="D103" s="3" t="s">
        <v>112</v>
      </c>
      <c r="E103" s="10" t="s">
        <v>4</v>
      </c>
      <c r="F103" s="3" t="s">
        <v>114</v>
      </c>
      <c r="G103" s="7" t="s">
        <v>666</v>
      </c>
      <c r="H103" s="10" t="s">
        <v>3</v>
      </c>
      <c r="I103" s="3" t="s">
        <v>115</v>
      </c>
      <c r="J103" s="4" t="s">
        <v>14</v>
      </c>
      <c r="K103" s="3" t="s">
        <v>17</v>
      </c>
      <c r="L103" s="3">
        <v>1</v>
      </c>
      <c r="M103" s="3">
        <v>10</v>
      </c>
      <c r="N103" s="3">
        <v>30</v>
      </c>
      <c r="O103" s="3" t="s">
        <v>18</v>
      </c>
      <c r="P103" s="3">
        <f t="shared" si="19"/>
        <v>360</v>
      </c>
      <c r="Q103" s="7">
        <v>30</v>
      </c>
      <c r="R103" s="5">
        <f t="shared" si="20"/>
        <v>10800</v>
      </c>
      <c r="S103" s="9">
        <f t="shared" si="23"/>
        <v>21600</v>
      </c>
      <c r="T103" s="3" t="s">
        <v>245</v>
      </c>
      <c r="U103" s="3" t="s">
        <v>162</v>
      </c>
    </row>
    <row r="104" spans="1:21" ht="25.5" x14ac:dyDescent="0.2">
      <c r="A104" s="3" t="s">
        <v>21</v>
      </c>
      <c r="B104" s="8" t="s">
        <v>816</v>
      </c>
      <c r="C104" s="3" t="s">
        <v>973</v>
      </c>
      <c r="D104" s="3" t="s">
        <v>113</v>
      </c>
      <c r="E104" s="10" t="s">
        <v>4</v>
      </c>
      <c r="F104" s="3" t="s">
        <v>114</v>
      </c>
      <c r="G104" s="7" t="s">
        <v>666</v>
      </c>
      <c r="H104" s="10" t="s">
        <v>3</v>
      </c>
      <c r="I104" s="3" t="s">
        <v>115</v>
      </c>
      <c r="J104" s="4" t="s">
        <v>14</v>
      </c>
      <c r="K104" s="3" t="s">
        <v>17</v>
      </c>
      <c r="L104" s="3">
        <v>1</v>
      </c>
      <c r="M104" s="3">
        <v>10</v>
      </c>
      <c r="N104" s="3">
        <v>30</v>
      </c>
      <c r="O104" s="3" t="s">
        <v>18</v>
      </c>
      <c r="P104" s="3">
        <f t="shared" si="19"/>
        <v>360</v>
      </c>
      <c r="Q104" s="7">
        <v>30</v>
      </c>
      <c r="R104" s="5">
        <f t="shared" si="20"/>
        <v>10800</v>
      </c>
      <c r="S104" s="9">
        <f t="shared" si="23"/>
        <v>21600</v>
      </c>
      <c r="T104" s="3" t="s">
        <v>246</v>
      </c>
      <c r="U104" s="3" t="s">
        <v>163</v>
      </c>
    </row>
    <row r="105" spans="1:21" ht="25.5" x14ac:dyDescent="0.2">
      <c r="A105" s="3" t="s">
        <v>21</v>
      </c>
      <c r="B105" s="8" t="s">
        <v>816</v>
      </c>
      <c r="C105" s="3" t="s">
        <v>974</v>
      </c>
      <c r="D105" s="7" t="s">
        <v>294</v>
      </c>
      <c r="E105" s="15" t="s">
        <v>4</v>
      </c>
      <c r="F105" s="3" t="s">
        <v>114</v>
      </c>
      <c r="G105" s="7" t="s">
        <v>666</v>
      </c>
      <c r="H105" s="16" t="s">
        <v>3</v>
      </c>
      <c r="I105" s="3" t="s">
        <v>253</v>
      </c>
      <c r="J105" s="4" t="s">
        <v>14</v>
      </c>
      <c r="K105" s="3" t="s">
        <v>17</v>
      </c>
      <c r="L105" s="3">
        <v>4</v>
      </c>
      <c r="M105" s="3">
        <v>15</v>
      </c>
      <c r="N105" s="3">
        <v>24</v>
      </c>
      <c r="O105" s="3" t="s">
        <v>263</v>
      </c>
      <c r="P105" s="3">
        <f>24*N105</f>
        <v>576</v>
      </c>
      <c r="Q105" s="7">
        <v>30</v>
      </c>
      <c r="R105" s="3">
        <f t="shared" si="20"/>
        <v>17280</v>
      </c>
      <c r="S105" s="9">
        <f>1.5*R105*M105</f>
        <v>388800</v>
      </c>
      <c r="T105" s="3" t="s">
        <v>264</v>
      </c>
      <c r="U105" s="3" t="s">
        <v>284</v>
      </c>
    </row>
    <row r="106" spans="1:21" ht="25.5" x14ac:dyDescent="0.2">
      <c r="A106" s="3" t="s">
        <v>21</v>
      </c>
      <c r="B106" s="8" t="s">
        <v>816</v>
      </c>
      <c r="C106" s="3" t="s">
        <v>974</v>
      </c>
      <c r="D106" s="7" t="s">
        <v>294</v>
      </c>
      <c r="E106" s="15" t="s">
        <v>4</v>
      </c>
      <c r="F106" s="3" t="s">
        <v>114</v>
      </c>
      <c r="G106" s="7" t="s">
        <v>666</v>
      </c>
      <c r="H106" s="16" t="s">
        <v>3</v>
      </c>
      <c r="I106" s="3" t="s">
        <v>254</v>
      </c>
      <c r="J106" s="4" t="s">
        <v>14</v>
      </c>
      <c r="K106" s="3" t="s">
        <v>17</v>
      </c>
      <c r="L106" s="3">
        <v>5</v>
      </c>
      <c r="M106" s="3">
        <v>60</v>
      </c>
      <c r="N106" s="3">
        <v>6</v>
      </c>
      <c r="O106" s="3" t="s">
        <v>18</v>
      </c>
      <c r="P106" s="3">
        <f>12*N106</f>
        <v>72</v>
      </c>
      <c r="Q106" s="7">
        <v>30</v>
      </c>
      <c r="R106" s="3">
        <f t="shared" ref="R106:R124" si="24">30*P106</f>
        <v>2160</v>
      </c>
      <c r="S106" s="9">
        <f>3.5*R106*M106</f>
        <v>453600</v>
      </c>
      <c r="T106" s="3" t="s">
        <v>265</v>
      </c>
      <c r="U106" s="3" t="s">
        <v>284</v>
      </c>
    </row>
    <row r="107" spans="1:21" ht="25.5" x14ac:dyDescent="0.2">
      <c r="A107" s="3" t="s">
        <v>21</v>
      </c>
      <c r="B107" s="8" t="s">
        <v>816</v>
      </c>
      <c r="C107" s="3" t="s">
        <v>974</v>
      </c>
      <c r="D107" s="7" t="s">
        <v>294</v>
      </c>
      <c r="E107" s="15" t="s">
        <v>4</v>
      </c>
      <c r="F107" s="3" t="s">
        <v>114</v>
      </c>
      <c r="G107" s="7" t="s">
        <v>666</v>
      </c>
      <c r="H107" s="16" t="s">
        <v>3</v>
      </c>
      <c r="I107" s="3" t="s">
        <v>254</v>
      </c>
      <c r="J107" s="4" t="s">
        <v>14</v>
      </c>
      <c r="K107" s="3" t="s">
        <v>17</v>
      </c>
      <c r="L107" s="3">
        <v>2</v>
      </c>
      <c r="M107" s="3">
        <v>60</v>
      </c>
      <c r="N107" s="3">
        <v>6</v>
      </c>
      <c r="O107" s="3" t="s">
        <v>18</v>
      </c>
      <c r="P107" s="3">
        <f>12*N107</f>
        <v>72</v>
      </c>
      <c r="Q107" s="7">
        <v>30</v>
      </c>
      <c r="R107" s="3">
        <f t="shared" si="24"/>
        <v>2160</v>
      </c>
      <c r="S107" s="9">
        <f>1.2*R107*M107</f>
        <v>155520</v>
      </c>
      <c r="T107" s="3" t="s">
        <v>266</v>
      </c>
      <c r="U107" s="3" t="s">
        <v>284</v>
      </c>
    </row>
    <row r="108" spans="1:21" ht="25.5" x14ac:dyDescent="0.2">
      <c r="A108" s="3" t="s">
        <v>21</v>
      </c>
      <c r="B108" s="8" t="s">
        <v>816</v>
      </c>
      <c r="C108" s="3" t="s">
        <v>975</v>
      </c>
      <c r="D108" s="7" t="s">
        <v>295</v>
      </c>
      <c r="E108" s="10" t="s">
        <v>4</v>
      </c>
      <c r="F108" s="3" t="s">
        <v>114</v>
      </c>
      <c r="G108" s="7" t="s">
        <v>666</v>
      </c>
      <c r="H108" s="16" t="s">
        <v>3</v>
      </c>
      <c r="I108" s="3" t="s">
        <v>255</v>
      </c>
      <c r="J108" s="4" t="s">
        <v>14</v>
      </c>
      <c r="K108" s="3" t="s">
        <v>17</v>
      </c>
      <c r="L108" s="3">
        <v>1</v>
      </c>
      <c r="M108" s="3">
        <v>15</v>
      </c>
      <c r="N108" s="3">
        <v>24</v>
      </c>
      <c r="O108" s="3" t="s">
        <v>263</v>
      </c>
      <c r="P108" s="3">
        <f t="shared" ref="P108:P119" si="25">24*N108</f>
        <v>576</v>
      </c>
      <c r="Q108" s="7">
        <v>30</v>
      </c>
      <c r="R108" s="3">
        <f t="shared" si="24"/>
        <v>17280</v>
      </c>
      <c r="S108" s="9">
        <f>0.7*R108*M108</f>
        <v>181440</v>
      </c>
      <c r="T108" s="3" t="s">
        <v>267</v>
      </c>
      <c r="U108" s="3" t="s">
        <v>285</v>
      </c>
    </row>
    <row r="109" spans="1:21" ht="25.5" x14ac:dyDescent="0.2">
      <c r="A109" s="3" t="s">
        <v>21</v>
      </c>
      <c r="B109" s="8" t="s">
        <v>816</v>
      </c>
      <c r="C109" s="3" t="s">
        <v>975</v>
      </c>
      <c r="D109" s="7" t="s">
        <v>295</v>
      </c>
      <c r="E109" s="10" t="s">
        <v>4</v>
      </c>
      <c r="F109" s="3" t="s">
        <v>114</v>
      </c>
      <c r="G109" s="3" t="s">
        <v>247</v>
      </c>
      <c r="H109" s="16" t="s">
        <v>3</v>
      </c>
      <c r="I109" s="3" t="s">
        <v>256</v>
      </c>
      <c r="J109" s="4" t="s">
        <v>14</v>
      </c>
      <c r="K109" s="3" t="s">
        <v>17</v>
      </c>
      <c r="L109" s="3">
        <v>1</v>
      </c>
      <c r="M109" s="3">
        <v>15</v>
      </c>
      <c r="N109" s="3">
        <v>24</v>
      </c>
      <c r="O109" s="3" t="s">
        <v>263</v>
      </c>
      <c r="P109" s="3">
        <f t="shared" si="25"/>
        <v>576</v>
      </c>
      <c r="Q109" s="7">
        <v>30</v>
      </c>
      <c r="R109" s="3">
        <f t="shared" si="24"/>
        <v>17280</v>
      </c>
      <c r="S109" s="9">
        <f>0.7*R109*M109</f>
        <v>181440</v>
      </c>
      <c r="T109" s="3" t="s">
        <v>268</v>
      </c>
      <c r="U109" s="3" t="s">
        <v>285</v>
      </c>
    </row>
    <row r="110" spans="1:21" ht="25.5" x14ac:dyDescent="0.2">
      <c r="A110" s="3" t="s">
        <v>21</v>
      </c>
      <c r="B110" s="8" t="s">
        <v>816</v>
      </c>
      <c r="C110" s="3" t="s">
        <v>975</v>
      </c>
      <c r="D110" s="7" t="s">
        <v>295</v>
      </c>
      <c r="E110" s="10" t="s">
        <v>4</v>
      </c>
      <c r="F110" s="3" t="s">
        <v>114</v>
      </c>
      <c r="G110" s="3" t="s">
        <v>248</v>
      </c>
      <c r="H110" s="16" t="s">
        <v>3</v>
      </c>
      <c r="I110" s="3" t="s">
        <v>258</v>
      </c>
      <c r="J110" s="4" t="s">
        <v>14</v>
      </c>
      <c r="K110" s="3" t="s">
        <v>17</v>
      </c>
      <c r="L110" s="3">
        <v>2</v>
      </c>
      <c r="M110" s="3">
        <v>15</v>
      </c>
      <c r="N110" s="3">
        <v>24</v>
      </c>
      <c r="O110" s="3" t="s">
        <v>263</v>
      </c>
      <c r="P110" s="3">
        <f t="shared" si="25"/>
        <v>576</v>
      </c>
      <c r="Q110" s="7">
        <v>30</v>
      </c>
      <c r="R110" s="3">
        <f t="shared" si="24"/>
        <v>17280</v>
      </c>
      <c r="S110" s="9">
        <f>0.7*R110*M110</f>
        <v>181440</v>
      </c>
      <c r="T110" s="3" t="s">
        <v>269</v>
      </c>
      <c r="U110" s="3" t="s">
        <v>285</v>
      </c>
    </row>
    <row r="111" spans="1:21" ht="25.5" x14ac:dyDescent="0.2">
      <c r="A111" s="3" t="s">
        <v>21</v>
      </c>
      <c r="B111" s="8" t="s">
        <v>816</v>
      </c>
      <c r="C111" s="3" t="s">
        <v>976</v>
      </c>
      <c r="D111" s="7" t="s">
        <v>296</v>
      </c>
      <c r="E111" s="10" t="s">
        <v>4</v>
      </c>
      <c r="F111" s="3" t="s">
        <v>114</v>
      </c>
      <c r="G111" s="3" t="s">
        <v>249</v>
      </c>
      <c r="H111" s="16" t="s">
        <v>3</v>
      </c>
      <c r="I111" s="3" t="s">
        <v>256</v>
      </c>
      <c r="J111" s="4" t="s">
        <v>14</v>
      </c>
      <c r="K111" s="3" t="s">
        <v>17</v>
      </c>
      <c r="L111" s="3">
        <v>1</v>
      </c>
      <c r="M111" s="3">
        <v>15</v>
      </c>
      <c r="N111" s="3">
        <v>24</v>
      </c>
      <c r="O111" s="3" t="s">
        <v>18</v>
      </c>
      <c r="P111" s="3">
        <f>12*N111</f>
        <v>288</v>
      </c>
      <c r="Q111" s="7">
        <v>30</v>
      </c>
      <c r="R111" s="3">
        <f t="shared" si="24"/>
        <v>8640</v>
      </c>
      <c r="S111" s="9">
        <f>1.1*R111*M111</f>
        <v>142560</v>
      </c>
      <c r="T111" s="3" t="s">
        <v>270</v>
      </c>
      <c r="U111" s="3" t="s">
        <v>286</v>
      </c>
    </row>
    <row r="112" spans="1:21" ht="25.5" x14ac:dyDescent="0.2">
      <c r="A112" s="3" t="s">
        <v>21</v>
      </c>
      <c r="B112" s="8" t="s">
        <v>816</v>
      </c>
      <c r="C112" s="3" t="s">
        <v>975</v>
      </c>
      <c r="D112" s="7" t="s">
        <v>295</v>
      </c>
      <c r="E112" s="10" t="s">
        <v>4</v>
      </c>
      <c r="F112" s="3" t="s">
        <v>114</v>
      </c>
      <c r="G112" s="3" t="s">
        <v>250</v>
      </c>
      <c r="H112" s="16" t="s">
        <v>3</v>
      </c>
      <c r="I112" s="3" t="s">
        <v>115</v>
      </c>
      <c r="J112" s="4" t="s">
        <v>14</v>
      </c>
      <c r="K112" s="3" t="s">
        <v>17</v>
      </c>
      <c r="L112" s="3">
        <v>42</v>
      </c>
      <c r="M112" s="3">
        <v>15</v>
      </c>
      <c r="N112" s="3">
        <v>24</v>
      </c>
      <c r="O112" s="3" t="s">
        <v>263</v>
      </c>
      <c r="P112" s="3">
        <f t="shared" si="25"/>
        <v>576</v>
      </c>
      <c r="Q112" s="7">
        <v>30</v>
      </c>
      <c r="R112" s="3">
        <f t="shared" si="24"/>
        <v>17280</v>
      </c>
      <c r="S112" s="9">
        <f>1.1*R112*M112</f>
        <v>285120</v>
      </c>
      <c r="T112" s="3" t="s">
        <v>271</v>
      </c>
      <c r="U112" s="3" t="s">
        <v>287</v>
      </c>
    </row>
    <row r="113" spans="1:21" ht="25.5" x14ac:dyDescent="0.2">
      <c r="A113" s="3" t="s">
        <v>21</v>
      </c>
      <c r="B113" s="8" t="s">
        <v>816</v>
      </c>
      <c r="C113" s="3" t="s">
        <v>975</v>
      </c>
      <c r="D113" s="7" t="s">
        <v>295</v>
      </c>
      <c r="E113" s="10" t="s">
        <v>4</v>
      </c>
      <c r="F113" s="3" t="s">
        <v>114</v>
      </c>
      <c r="G113" s="3" t="s">
        <v>251</v>
      </c>
      <c r="H113" s="16" t="s">
        <v>3</v>
      </c>
      <c r="I113" s="3" t="s">
        <v>292</v>
      </c>
      <c r="J113" s="4" t="s">
        <v>14</v>
      </c>
      <c r="K113" s="3" t="s">
        <v>17</v>
      </c>
      <c r="L113" s="3">
        <v>5</v>
      </c>
      <c r="M113" s="3">
        <v>15</v>
      </c>
      <c r="N113" s="3">
        <v>24</v>
      </c>
      <c r="O113" s="3" t="s">
        <v>263</v>
      </c>
      <c r="P113" s="3">
        <f t="shared" si="25"/>
        <v>576</v>
      </c>
      <c r="Q113" s="7">
        <v>30</v>
      </c>
      <c r="R113" s="3">
        <f t="shared" si="24"/>
        <v>17280</v>
      </c>
      <c r="S113" s="9">
        <f>1.1*R113*M113</f>
        <v>285120</v>
      </c>
      <c r="T113" s="3" t="s">
        <v>272</v>
      </c>
      <c r="U113" s="3" t="s">
        <v>287</v>
      </c>
    </row>
    <row r="114" spans="1:21" ht="25.5" x14ac:dyDescent="0.2">
      <c r="A114" s="3" t="s">
        <v>21</v>
      </c>
      <c r="B114" s="8" t="s">
        <v>816</v>
      </c>
      <c r="C114" s="3" t="s">
        <v>977</v>
      </c>
      <c r="D114" s="7" t="s">
        <v>297</v>
      </c>
      <c r="E114" s="10" t="s">
        <v>4</v>
      </c>
      <c r="F114" s="3" t="s">
        <v>114</v>
      </c>
      <c r="G114" s="3" t="s">
        <v>668</v>
      </c>
      <c r="H114" s="16" t="s">
        <v>3</v>
      </c>
      <c r="I114" s="3" t="s">
        <v>258</v>
      </c>
      <c r="J114" s="4" t="s">
        <v>14</v>
      </c>
      <c r="K114" s="3" t="s">
        <v>17</v>
      </c>
      <c r="L114" s="3">
        <v>1</v>
      </c>
      <c r="M114" s="3">
        <v>15</v>
      </c>
      <c r="N114" s="3">
        <v>24</v>
      </c>
      <c r="O114" s="3" t="s">
        <v>263</v>
      </c>
      <c r="P114" s="3">
        <f t="shared" si="25"/>
        <v>576</v>
      </c>
      <c r="Q114" s="7">
        <v>30</v>
      </c>
      <c r="R114" s="3">
        <f t="shared" si="24"/>
        <v>17280</v>
      </c>
      <c r="S114" s="9">
        <f>0.5*R114*M114</f>
        <v>129600</v>
      </c>
      <c r="T114" s="3" t="s">
        <v>273</v>
      </c>
      <c r="U114" s="3" t="s">
        <v>288</v>
      </c>
    </row>
    <row r="115" spans="1:21" ht="38.25" x14ac:dyDescent="0.2">
      <c r="A115" s="3" t="s">
        <v>21</v>
      </c>
      <c r="B115" s="8" t="s">
        <v>816</v>
      </c>
      <c r="C115" s="3" t="s">
        <v>978</v>
      </c>
      <c r="D115" s="7" t="s">
        <v>298</v>
      </c>
      <c r="E115" s="10" t="s">
        <v>4</v>
      </c>
      <c r="F115" s="3" t="s">
        <v>114</v>
      </c>
      <c r="G115" s="3" t="s">
        <v>669</v>
      </c>
      <c r="H115" s="17" t="s">
        <v>3</v>
      </c>
      <c r="I115" s="3" t="s">
        <v>293</v>
      </c>
      <c r="J115" s="4" t="s">
        <v>14</v>
      </c>
      <c r="K115" s="3" t="s">
        <v>17</v>
      </c>
      <c r="L115" s="3">
        <v>3</v>
      </c>
      <c r="M115" s="3">
        <v>15</v>
      </c>
      <c r="N115" s="3">
        <v>24</v>
      </c>
      <c r="O115" s="3" t="s">
        <v>263</v>
      </c>
      <c r="P115" s="3">
        <f t="shared" si="25"/>
        <v>576</v>
      </c>
      <c r="Q115" s="7">
        <v>30</v>
      </c>
      <c r="R115" s="3">
        <f t="shared" si="24"/>
        <v>17280</v>
      </c>
      <c r="S115" s="9">
        <f>0.5*R115*M115</f>
        <v>129600</v>
      </c>
      <c r="T115" s="3" t="s">
        <v>274</v>
      </c>
      <c r="U115" s="3" t="s">
        <v>289</v>
      </c>
    </row>
    <row r="116" spans="1:21" ht="25.5" x14ac:dyDescent="0.2">
      <c r="A116" s="3" t="s">
        <v>21</v>
      </c>
      <c r="B116" s="8" t="s">
        <v>816</v>
      </c>
      <c r="C116" s="3" t="s">
        <v>979</v>
      </c>
      <c r="D116" s="7" t="s">
        <v>299</v>
      </c>
      <c r="E116" s="10" t="s">
        <v>4</v>
      </c>
      <c r="F116" s="3" t="s">
        <v>114</v>
      </c>
      <c r="G116" s="3" t="s">
        <v>666</v>
      </c>
      <c r="H116" s="17" t="s">
        <v>3</v>
      </c>
      <c r="I116" s="3" t="s">
        <v>257</v>
      </c>
      <c r="J116" s="4" t="s">
        <v>14</v>
      </c>
      <c r="K116" s="3" t="s">
        <v>17</v>
      </c>
      <c r="L116" s="3">
        <v>6</v>
      </c>
      <c r="M116" s="3">
        <v>15</v>
      </c>
      <c r="N116" s="3">
        <v>24</v>
      </c>
      <c r="O116" s="3" t="s">
        <v>18</v>
      </c>
      <c r="P116" s="3">
        <f>12*N116</f>
        <v>288</v>
      </c>
      <c r="Q116" s="7">
        <v>30</v>
      </c>
      <c r="R116" s="3">
        <f t="shared" si="24"/>
        <v>8640</v>
      </c>
      <c r="S116" s="9">
        <f>2.9*R116*M116</f>
        <v>375840</v>
      </c>
      <c r="T116" s="3" t="s">
        <v>275</v>
      </c>
      <c r="U116" s="3" t="s">
        <v>290</v>
      </c>
    </row>
    <row r="117" spans="1:21" ht="25.5" x14ac:dyDescent="0.2">
      <c r="A117" s="3" t="s">
        <v>21</v>
      </c>
      <c r="B117" s="8" t="s">
        <v>816</v>
      </c>
      <c r="C117" s="3" t="s">
        <v>980</v>
      </c>
      <c r="D117" s="7" t="s">
        <v>294</v>
      </c>
      <c r="E117" s="10" t="s">
        <v>4</v>
      </c>
      <c r="F117" s="3" t="s">
        <v>114</v>
      </c>
      <c r="G117" s="3" t="s">
        <v>666</v>
      </c>
      <c r="H117" s="17" t="s">
        <v>3</v>
      </c>
      <c r="I117" s="3" t="s">
        <v>257</v>
      </c>
      <c r="J117" s="4" t="s">
        <v>14</v>
      </c>
      <c r="K117" s="3" t="s">
        <v>17</v>
      </c>
      <c r="L117" s="3">
        <v>1</v>
      </c>
      <c r="M117" s="3">
        <v>15</v>
      </c>
      <c r="N117" s="3">
        <v>30</v>
      </c>
      <c r="O117" s="3" t="s">
        <v>18</v>
      </c>
      <c r="P117" s="3">
        <f>12*N117</f>
        <v>360</v>
      </c>
      <c r="Q117" s="7">
        <v>30</v>
      </c>
      <c r="R117" s="3">
        <f t="shared" si="24"/>
        <v>10800</v>
      </c>
      <c r="S117" s="9">
        <f>1.1*R117*M117</f>
        <v>178200.00000000003</v>
      </c>
      <c r="T117" s="3" t="s">
        <v>276</v>
      </c>
      <c r="U117" s="3" t="s">
        <v>284</v>
      </c>
    </row>
    <row r="118" spans="1:21" ht="25.5" x14ac:dyDescent="0.2">
      <c r="A118" s="3" t="s">
        <v>21</v>
      </c>
      <c r="B118" s="8" t="s">
        <v>816</v>
      </c>
      <c r="C118" s="3" t="s">
        <v>974</v>
      </c>
      <c r="D118" s="7" t="s">
        <v>294</v>
      </c>
      <c r="E118" s="10" t="s">
        <v>4</v>
      </c>
      <c r="F118" s="3" t="s">
        <v>114</v>
      </c>
      <c r="G118" s="3" t="s">
        <v>252</v>
      </c>
      <c r="H118" s="17" t="s">
        <v>3</v>
      </c>
      <c r="I118" s="3" t="s">
        <v>257</v>
      </c>
      <c r="J118" s="4" t="s">
        <v>14</v>
      </c>
      <c r="K118" s="3" t="s">
        <v>17</v>
      </c>
      <c r="L118" s="3">
        <v>23</v>
      </c>
      <c r="M118" s="3">
        <v>15</v>
      </c>
      <c r="N118" s="3">
        <v>24</v>
      </c>
      <c r="O118" s="3" t="s">
        <v>263</v>
      </c>
      <c r="P118" s="3">
        <f t="shared" si="25"/>
        <v>576</v>
      </c>
      <c r="Q118" s="7">
        <v>30</v>
      </c>
      <c r="R118" s="3">
        <f t="shared" si="24"/>
        <v>17280</v>
      </c>
      <c r="S118" s="9">
        <f>0.6*R118*M118</f>
        <v>155520</v>
      </c>
      <c r="T118" s="3" t="s">
        <v>277</v>
      </c>
      <c r="U118" s="3" t="s">
        <v>284</v>
      </c>
    </row>
    <row r="119" spans="1:21" ht="25.5" x14ac:dyDescent="0.2">
      <c r="A119" s="3" t="s">
        <v>21</v>
      </c>
      <c r="B119" s="8" t="s">
        <v>816</v>
      </c>
      <c r="C119" s="3" t="s">
        <v>974</v>
      </c>
      <c r="D119" s="7" t="s">
        <v>294</v>
      </c>
      <c r="E119" s="10" t="s">
        <v>4</v>
      </c>
      <c r="F119" s="3" t="s">
        <v>114</v>
      </c>
      <c r="G119" s="3" t="s">
        <v>670</v>
      </c>
      <c r="H119" s="16" t="s">
        <v>3</v>
      </c>
      <c r="I119" s="3" t="s">
        <v>256</v>
      </c>
      <c r="J119" s="4" t="s">
        <v>14</v>
      </c>
      <c r="K119" s="3" t="s">
        <v>17</v>
      </c>
      <c r="L119" s="3">
        <v>1</v>
      </c>
      <c r="M119" s="3">
        <v>15</v>
      </c>
      <c r="N119" s="3">
        <v>24</v>
      </c>
      <c r="O119" s="3" t="s">
        <v>263</v>
      </c>
      <c r="P119" s="3">
        <f t="shared" si="25"/>
        <v>576</v>
      </c>
      <c r="Q119" s="7">
        <v>30</v>
      </c>
      <c r="R119" s="3">
        <f t="shared" si="24"/>
        <v>17280</v>
      </c>
      <c r="S119" s="9">
        <f>0.3*R119*M119</f>
        <v>77760</v>
      </c>
      <c r="T119" s="3" t="s">
        <v>278</v>
      </c>
      <c r="U119" s="3" t="s">
        <v>284</v>
      </c>
    </row>
    <row r="120" spans="1:21" ht="25.5" x14ac:dyDescent="0.2">
      <c r="A120" s="3" t="s">
        <v>21</v>
      </c>
      <c r="B120" s="8" t="s">
        <v>816</v>
      </c>
      <c r="C120" s="3" t="s">
        <v>981</v>
      </c>
      <c r="D120" s="7" t="s">
        <v>300</v>
      </c>
      <c r="E120" s="10" t="s">
        <v>4</v>
      </c>
      <c r="F120" s="3" t="s">
        <v>114</v>
      </c>
      <c r="G120" s="3" t="s">
        <v>671</v>
      </c>
      <c r="H120" s="16" t="s">
        <v>3</v>
      </c>
      <c r="I120" s="3" t="s">
        <v>259</v>
      </c>
      <c r="J120" s="4" t="s">
        <v>14</v>
      </c>
      <c r="K120" s="3" t="s">
        <v>17</v>
      </c>
      <c r="L120" s="3">
        <v>1</v>
      </c>
      <c r="M120" s="3">
        <v>15</v>
      </c>
      <c r="N120" s="3">
        <v>12</v>
      </c>
      <c r="O120" s="3" t="s">
        <v>18</v>
      </c>
      <c r="P120" s="3">
        <f>12*N120</f>
        <v>144</v>
      </c>
      <c r="Q120" s="7">
        <v>30</v>
      </c>
      <c r="R120" s="3">
        <f t="shared" si="24"/>
        <v>4320</v>
      </c>
      <c r="S120" s="9">
        <f>3.3*R120*M120</f>
        <v>213840</v>
      </c>
      <c r="T120" s="3" t="s">
        <v>279</v>
      </c>
      <c r="U120" s="3" t="s">
        <v>291</v>
      </c>
    </row>
    <row r="121" spans="1:21" ht="25.5" x14ac:dyDescent="0.2">
      <c r="A121" s="3" t="s">
        <v>21</v>
      </c>
      <c r="B121" s="8" t="s">
        <v>816</v>
      </c>
      <c r="C121" s="3" t="s">
        <v>982</v>
      </c>
      <c r="D121" s="7" t="s">
        <v>300</v>
      </c>
      <c r="E121" s="10" t="s">
        <v>4</v>
      </c>
      <c r="F121" s="3" t="s">
        <v>114</v>
      </c>
      <c r="G121" s="3" t="s">
        <v>672</v>
      </c>
      <c r="H121" s="16" t="s">
        <v>3</v>
      </c>
      <c r="I121" s="3" t="s">
        <v>259</v>
      </c>
      <c r="J121" s="4" t="s">
        <v>14</v>
      </c>
      <c r="K121" s="3" t="s">
        <v>17</v>
      </c>
      <c r="L121" s="3">
        <v>1</v>
      </c>
      <c r="M121" s="3">
        <v>15</v>
      </c>
      <c r="N121" s="3">
        <v>12</v>
      </c>
      <c r="O121" s="3" t="s">
        <v>18</v>
      </c>
      <c r="P121" s="3">
        <f t="shared" ref="P121:P184" si="26">12*N121</f>
        <v>144</v>
      </c>
      <c r="Q121" s="7">
        <v>30</v>
      </c>
      <c r="R121" s="3">
        <f t="shared" si="24"/>
        <v>4320</v>
      </c>
      <c r="S121" s="9">
        <f>3.3*R121*M121</f>
        <v>213840</v>
      </c>
      <c r="T121" s="3" t="s">
        <v>280</v>
      </c>
      <c r="U121" s="3" t="s">
        <v>291</v>
      </c>
    </row>
    <row r="122" spans="1:21" ht="25.5" x14ac:dyDescent="0.2">
      <c r="A122" s="3" t="s">
        <v>21</v>
      </c>
      <c r="B122" s="8" t="s">
        <v>816</v>
      </c>
      <c r="C122" s="3" t="s">
        <v>983</v>
      </c>
      <c r="D122" s="7" t="s">
        <v>300</v>
      </c>
      <c r="E122" s="10" t="s">
        <v>4</v>
      </c>
      <c r="F122" s="3" t="s">
        <v>114</v>
      </c>
      <c r="G122" s="3" t="s">
        <v>673</v>
      </c>
      <c r="H122" s="16" t="s">
        <v>3</v>
      </c>
      <c r="I122" s="3" t="s">
        <v>260</v>
      </c>
      <c r="J122" s="4" t="s">
        <v>14</v>
      </c>
      <c r="K122" s="3" t="s">
        <v>17</v>
      </c>
      <c r="L122" s="3">
        <v>1</v>
      </c>
      <c r="M122" s="3">
        <v>15</v>
      </c>
      <c r="N122" s="3">
        <v>12</v>
      </c>
      <c r="O122" s="3" t="s">
        <v>18</v>
      </c>
      <c r="P122" s="3">
        <f t="shared" si="26"/>
        <v>144</v>
      </c>
      <c r="Q122" s="7">
        <v>30</v>
      </c>
      <c r="R122" s="3">
        <f t="shared" si="24"/>
        <v>4320</v>
      </c>
      <c r="S122" s="9">
        <f>3.3*R122*M122</f>
        <v>213840</v>
      </c>
      <c r="T122" s="3" t="s">
        <v>281</v>
      </c>
      <c r="U122" s="3" t="s">
        <v>291</v>
      </c>
    </row>
    <row r="123" spans="1:21" ht="25.5" x14ac:dyDescent="0.2">
      <c r="A123" s="3" t="s">
        <v>21</v>
      </c>
      <c r="B123" s="8" t="s">
        <v>816</v>
      </c>
      <c r="C123" s="3" t="s">
        <v>984</v>
      </c>
      <c r="D123" s="7" t="s">
        <v>300</v>
      </c>
      <c r="E123" s="10" t="s">
        <v>4</v>
      </c>
      <c r="F123" s="3" t="s">
        <v>114</v>
      </c>
      <c r="G123" s="3" t="s">
        <v>674</v>
      </c>
      <c r="H123" s="16" t="s">
        <v>3</v>
      </c>
      <c r="I123" s="3" t="s">
        <v>261</v>
      </c>
      <c r="J123" s="4" t="s">
        <v>14</v>
      </c>
      <c r="K123" s="3" t="s">
        <v>17</v>
      </c>
      <c r="L123" s="3">
        <v>1</v>
      </c>
      <c r="M123" s="3">
        <v>15</v>
      </c>
      <c r="N123" s="3">
        <v>12</v>
      </c>
      <c r="O123" s="3" t="s">
        <v>18</v>
      </c>
      <c r="P123" s="3">
        <f t="shared" si="26"/>
        <v>144</v>
      </c>
      <c r="Q123" s="7">
        <v>30</v>
      </c>
      <c r="R123" s="3">
        <f t="shared" si="24"/>
        <v>4320</v>
      </c>
      <c r="S123" s="9">
        <f>1.8*R123*M123</f>
        <v>116640</v>
      </c>
      <c r="T123" s="3" t="s">
        <v>282</v>
      </c>
      <c r="U123" s="3" t="s">
        <v>291</v>
      </c>
    </row>
    <row r="124" spans="1:21" ht="25.5" x14ac:dyDescent="0.2">
      <c r="A124" s="3" t="s">
        <v>21</v>
      </c>
      <c r="B124" s="8" t="s">
        <v>816</v>
      </c>
      <c r="C124" s="3" t="s">
        <v>985</v>
      </c>
      <c r="D124" s="7" t="s">
        <v>300</v>
      </c>
      <c r="E124" s="10" t="s">
        <v>4</v>
      </c>
      <c r="F124" s="3" t="s">
        <v>114</v>
      </c>
      <c r="G124" s="3" t="s">
        <v>675</v>
      </c>
      <c r="H124" s="16" t="s">
        <v>3</v>
      </c>
      <c r="I124" s="3" t="s">
        <v>261</v>
      </c>
      <c r="J124" s="4" t="s">
        <v>14</v>
      </c>
      <c r="K124" s="3" t="s">
        <v>17</v>
      </c>
      <c r="L124" s="3">
        <v>1</v>
      </c>
      <c r="M124" s="3">
        <v>15</v>
      </c>
      <c r="N124" s="3">
        <v>12</v>
      </c>
      <c r="O124" s="3" t="s">
        <v>18</v>
      </c>
      <c r="P124" s="3">
        <f t="shared" si="26"/>
        <v>144</v>
      </c>
      <c r="Q124" s="7">
        <v>30</v>
      </c>
      <c r="R124" s="3">
        <f t="shared" si="24"/>
        <v>4320</v>
      </c>
      <c r="S124" s="9">
        <f>1.8*R124*M124</f>
        <v>116640</v>
      </c>
      <c r="T124" s="3" t="s">
        <v>283</v>
      </c>
      <c r="U124" s="3" t="s">
        <v>291</v>
      </c>
    </row>
    <row r="125" spans="1:21" ht="25.5" x14ac:dyDescent="0.2">
      <c r="A125" s="3" t="s">
        <v>21</v>
      </c>
      <c r="B125" s="8" t="s">
        <v>816</v>
      </c>
      <c r="C125" s="3" t="s">
        <v>986</v>
      </c>
      <c r="D125" s="3" t="s">
        <v>304</v>
      </c>
      <c r="E125" s="15" t="s">
        <v>4</v>
      </c>
      <c r="F125" s="3" t="s">
        <v>114</v>
      </c>
      <c r="G125" s="3" t="s">
        <v>676</v>
      </c>
      <c r="H125" s="10" t="s">
        <v>3</v>
      </c>
      <c r="I125" s="3" t="s">
        <v>115</v>
      </c>
      <c r="J125" s="4" t="s">
        <v>14</v>
      </c>
      <c r="K125" s="3" t="s">
        <v>17</v>
      </c>
      <c r="L125" s="3">
        <v>1</v>
      </c>
      <c r="M125" s="3">
        <v>10</v>
      </c>
      <c r="N125" s="3">
        <v>60</v>
      </c>
      <c r="O125" s="3" t="s">
        <v>18</v>
      </c>
      <c r="P125" s="3">
        <f t="shared" si="26"/>
        <v>720</v>
      </c>
      <c r="Q125" s="7">
        <v>30</v>
      </c>
      <c r="R125" s="3">
        <f t="shared" ref="R125:R188" si="27">30*P125</f>
        <v>21600</v>
      </c>
      <c r="S125" s="9">
        <f>0.15*R125*M125</f>
        <v>32400</v>
      </c>
      <c r="T125" s="3" t="s">
        <v>475</v>
      </c>
      <c r="U125" s="7" t="s">
        <v>595</v>
      </c>
    </row>
    <row r="126" spans="1:21" ht="25.5" x14ac:dyDescent="0.2">
      <c r="A126" s="3" t="s">
        <v>21</v>
      </c>
      <c r="B126" s="8" t="s">
        <v>816</v>
      </c>
      <c r="C126" s="3" t="s">
        <v>946</v>
      </c>
      <c r="D126" s="3" t="s">
        <v>78</v>
      </c>
      <c r="E126" s="15" t="s">
        <v>4</v>
      </c>
      <c r="F126" s="3" t="s">
        <v>114</v>
      </c>
      <c r="G126" s="3" t="s">
        <v>666</v>
      </c>
      <c r="H126" s="10" t="s">
        <v>3</v>
      </c>
      <c r="I126" s="3" t="s">
        <v>257</v>
      </c>
      <c r="J126" s="4" t="s">
        <v>14</v>
      </c>
      <c r="K126" s="3" t="s">
        <v>17</v>
      </c>
      <c r="L126" s="3">
        <v>1</v>
      </c>
      <c r="M126" s="3">
        <v>10</v>
      </c>
      <c r="N126" s="3">
        <v>60</v>
      </c>
      <c r="O126" s="3" t="s">
        <v>18</v>
      </c>
      <c r="P126" s="3">
        <f t="shared" si="26"/>
        <v>720</v>
      </c>
      <c r="Q126" s="7">
        <v>30</v>
      </c>
      <c r="R126" s="3">
        <f t="shared" si="27"/>
        <v>21600</v>
      </c>
      <c r="S126" s="9">
        <f>0.3*R126*M126</f>
        <v>64800</v>
      </c>
      <c r="T126" s="3" t="s">
        <v>476</v>
      </c>
      <c r="U126" s="7" t="s">
        <v>596</v>
      </c>
    </row>
    <row r="127" spans="1:21" ht="25.5" x14ac:dyDescent="0.2">
      <c r="A127" s="3" t="s">
        <v>21</v>
      </c>
      <c r="B127" s="8" t="s">
        <v>816</v>
      </c>
      <c r="C127" s="3" t="s">
        <v>987</v>
      </c>
      <c r="D127" s="3" t="s">
        <v>363</v>
      </c>
      <c r="E127" s="15" t="s">
        <v>4</v>
      </c>
      <c r="F127" s="3" t="s">
        <v>114</v>
      </c>
      <c r="G127" s="3" t="s">
        <v>676</v>
      </c>
      <c r="H127" s="10" t="s">
        <v>3</v>
      </c>
      <c r="I127" s="3" t="s">
        <v>115</v>
      </c>
      <c r="J127" s="4" t="s">
        <v>14</v>
      </c>
      <c r="K127" s="3" t="s">
        <v>17</v>
      </c>
      <c r="L127" s="3">
        <v>1</v>
      </c>
      <c r="M127" s="3">
        <v>10</v>
      </c>
      <c r="N127" s="3">
        <v>60</v>
      </c>
      <c r="O127" s="3" t="s">
        <v>18</v>
      </c>
      <c r="P127" s="3">
        <f t="shared" si="26"/>
        <v>720</v>
      </c>
      <c r="Q127" s="7">
        <v>30</v>
      </c>
      <c r="R127" s="3">
        <f t="shared" si="27"/>
        <v>21600</v>
      </c>
      <c r="S127" s="9">
        <f>0.15*R127*M127</f>
        <v>32400</v>
      </c>
      <c r="T127" s="3" t="s">
        <v>477</v>
      </c>
      <c r="U127" s="7" t="s">
        <v>597</v>
      </c>
    </row>
    <row r="128" spans="1:21" ht="25.5" x14ac:dyDescent="0.2">
      <c r="A128" s="3" t="s">
        <v>21</v>
      </c>
      <c r="B128" s="8" t="s">
        <v>816</v>
      </c>
      <c r="C128" s="3" t="s">
        <v>987</v>
      </c>
      <c r="D128" s="3" t="s">
        <v>364</v>
      </c>
      <c r="E128" s="15" t="s">
        <v>4</v>
      </c>
      <c r="F128" s="3" t="s">
        <v>114</v>
      </c>
      <c r="G128" s="3" t="s">
        <v>666</v>
      </c>
      <c r="H128" s="10" t="s">
        <v>3</v>
      </c>
      <c r="I128" s="3" t="s">
        <v>257</v>
      </c>
      <c r="J128" s="4" t="s">
        <v>14</v>
      </c>
      <c r="K128" s="3" t="s">
        <v>17</v>
      </c>
      <c r="L128" s="3">
        <v>1</v>
      </c>
      <c r="M128" s="3">
        <v>10</v>
      </c>
      <c r="N128" s="3">
        <v>60</v>
      </c>
      <c r="O128" s="3" t="s">
        <v>18</v>
      </c>
      <c r="P128" s="3">
        <f t="shared" si="26"/>
        <v>720</v>
      </c>
      <c r="Q128" s="7">
        <v>30</v>
      </c>
      <c r="R128" s="3">
        <f t="shared" si="27"/>
        <v>21600</v>
      </c>
      <c r="S128" s="9">
        <f>0.38*R128*M128</f>
        <v>82080</v>
      </c>
      <c r="T128" s="3" t="s">
        <v>478</v>
      </c>
      <c r="U128" s="7" t="s">
        <v>597</v>
      </c>
    </row>
    <row r="129" spans="1:21" ht="25.5" x14ac:dyDescent="0.2">
      <c r="A129" s="3" t="s">
        <v>21</v>
      </c>
      <c r="B129" s="8" t="s">
        <v>816</v>
      </c>
      <c r="C129" s="3" t="s">
        <v>987</v>
      </c>
      <c r="D129" s="3" t="s">
        <v>365</v>
      </c>
      <c r="E129" s="15" t="s">
        <v>4</v>
      </c>
      <c r="F129" s="3" t="s">
        <v>114</v>
      </c>
      <c r="G129" s="3" t="s">
        <v>676</v>
      </c>
      <c r="H129" s="10" t="s">
        <v>3</v>
      </c>
      <c r="I129" s="3" t="s">
        <v>115</v>
      </c>
      <c r="J129" s="4" t="s">
        <v>14</v>
      </c>
      <c r="K129" s="3" t="s">
        <v>17</v>
      </c>
      <c r="L129" s="3">
        <v>1</v>
      </c>
      <c r="M129" s="3">
        <v>10</v>
      </c>
      <c r="N129" s="3">
        <v>60</v>
      </c>
      <c r="O129" s="3" t="s">
        <v>18</v>
      </c>
      <c r="P129" s="3">
        <f t="shared" si="26"/>
        <v>720</v>
      </c>
      <c r="Q129" s="7">
        <v>30</v>
      </c>
      <c r="R129" s="3">
        <f t="shared" si="27"/>
        <v>21600</v>
      </c>
      <c r="S129" s="9">
        <f>0.15*R129*M129</f>
        <v>32400</v>
      </c>
      <c r="T129" s="3" t="s">
        <v>479</v>
      </c>
      <c r="U129" s="7" t="s">
        <v>597</v>
      </c>
    </row>
    <row r="130" spans="1:21" ht="25.5" x14ac:dyDescent="0.2">
      <c r="A130" s="3" t="s">
        <v>21</v>
      </c>
      <c r="B130" s="8" t="s">
        <v>816</v>
      </c>
      <c r="C130" s="3" t="s">
        <v>988</v>
      </c>
      <c r="D130" s="3" t="s">
        <v>366</v>
      </c>
      <c r="E130" s="15" t="s">
        <v>4</v>
      </c>
      <c r="F130" s="3" t="s">
        <v>114</v>
      </c>
      <c r="G130" s="3" t="s">
        <v>677</v>
      </c>
      <c r="H130" s="10" t="s">
        <v>3</v>
      </c>
      <c r="I130" s="3" t="s">
        <v>115</v>
      </c>
      <c r="J130" s="4" t="s">
        <v>14</v>
      </c>
      <c r="K130" s="3" t="s">
        <v>17</v>
      </c>
      <c r="L130" s="3">
        <v>1</v>
      </c>
      <c r="M130" s="3">
        <v>10</v>
      </c>
      <c r="N130" s="3">
        <v>60</v>
      </c>
      <c r="O130" s="3" t="s">
        <v>18</v>
      </c>
      <c r="P130" s="3">
        <f t="shared" si="26"/>
        <v>720</v>
      </c>
      <c r="Q130" s="7">
        <v>30</v>
      </c>
      <c r="R130" s="3">
        <f t="shared" si="27"/>
        <v>21600</v>
      </c>
      <c r="S130" s="9">
        <f>0.15*R130*M130</f>
        <v>32400</v>
      </c>
      <c r="T130" s="3" t="s">
        <v>480</v>
      </c>
      <c r="U130" s="7" t="s">
        <v>598</v>
      </c>
    </row>
    <row r="131" spans="1:21" ht="25.5" x14ac:dyDescent="0.2">
      <c r="A131" s="3" t="s">
        <v>21</v>
      </c>
      <c r="B131" s="8" t="s">
        <v>816</v>
      </c>
      <c r="C131" s="3" t="s">
        <v>988</v>
      </c>
      <c r="D131" s="3" t="s">
        <v>367</v>
      </c>
      <c r="E131" s="15" t="s">
        <v>4</v>
      </c>
      <c r="F131" s="3" t="s">
        <v>114</v>
      </c>
      <c r="G131" s="3" t="s">
        <v>678</v>
      </c>
      <c r="H131" s="10" t="s">
        <v>3</v>
      </c>
      <c r="I131" s="3" t="s">
        <v>115</v>
      </c>
      <c r="J131" s="4" t="s">
        <v>14</v>
      </c>
      <c r="K131" s="3" t="s">
        <v>17</v>
      </c>
      <c r="L131" s="3">
        <v>1</v>
      </c>
      <c r="M131" s="3">
        <v>10</v>
      </c>
      <c r="N131" s="3">
        <v>60</v>
      </c>
      <c r="O131" s="3" t="s">
        <v>18</v>
      </c>
      <c r="P131" s="3">
        <f t="shared" si="26"/>
        <v>720</v>
      </c>
      <c r="Q131" s="7">
        <v>30</v>
      </c>
      <c r="R131" s="3">
        <f t="shared" si="27"/>
        <v>21600</v>
      </c>
      <c r="S131" s="9">
        <f>0.15*R131*M131</f>
        <v>32400</v>
      </c>
      <c r="T131" s="3" t="s">
        <v>481</v>
      </c>
      <c r="U131" s="7" t="s">
        <v>598</v>
      </c>
    </row>
    <row r="132" spans="1:21" ht="25.5" x14ac:dyDescent="0.2">
      <c r="A132" s="3" t="s">
        <v>21</v>
      </c>
      <c r="B132" s="8" t="s">
        <v>816</v>
      </c>
      <c r="C132" s="3" t="s">
        <v>988</v>
      </c>
      <c r="D132" s="3" t="s">
        <v>368</v>
      </c>
      <c r="E132" s="15" t="s">
        <v>4</v>
      </c>
      <c r="F132" s="3" t="s">
        <v>114</v>
      </c>
      <c r="G132" s="3" t="s">
        <v>666</v>
      </c>
      <c r="H132" s="10" t="s">
        <v>3</v>
      </c>
      <c r="I132" s="3" t="s">
        <v>257</v>
      </c>
      <c r="J132" s="4" t="s">
        <v>14</v>
      </c>
      <c r="K132" s="3" t="s">
        <v>17</v>
      </c>
      <c r="L132" s="3">
        <v>1</v>
      </c>
      <c r="M132" s="3">
        <v>10</v>
      </c>
      <c r="N132" s="3">
        <v>60</v>
      </c>
      <c r="O132" s="3" t="s">
        <v>18</v>
      </c>
      <c r="P132" s="3">
        <f t="shared" si="26"/>
        <v>720</v>
      </c>
      <c r="Q132" s="7">
        <v>30</v>
      </c>
      <c r="R132" s="3">
        <f t="shared" si="27"/>
        <v>21600</v>
      </c>
      <c r="S132" s="9">
        <f>0.3*R132*M132</f>
        <v>64800</v>
      </c>
      <c r="T132" s="3" t="s">
        <v>482</v>
      </c>
      <c r="U132" s="7" t="s">
        <v>598</v>
      </c>
    </row>
    <row r="133" spans="1:21" ht="25.5" x14ac:dyDescent="0.2">
      <c r="A133" s="3" t="s">
        <v>21</v>
      </c>
      <c r="B133" s="8" t="s">
        <v>816</v>
      </c>
      <c r="C133" s="3" t="s">
        <v>989</v>
      </c>
      <c r="D133" s="3" t="s">
        <v>369</v>
      </c>
      <c r="E133" s="15" t="s">
        <v>4</v>
      </c>
      <c r="F133" s="3" t="s">
        <v>114</v>
      </c>
      <c r="G133" s="3" t="s">
        <v>679</v>
      </c>
      <c r="H133" s="10" t="s">
        <v>3</v>
      </c>
      <c r="I133" s="3" t="s">
        <v>115</v>
      </c>
      <c r="J133" s="4" t="s">
        <v>14</v>
      </c>
      <c r="K133" s="3" t="s">
        <v>17</v>
      </c>
      <c r="L133" s="3">
        <v>1</v>
      </c>
      <c r="M133" s="3">
        <v>10</v>
      </c>
      <c r="N133" s="3">
        <v>60</v>
      </c>
      <c r="O133" s="3" t="s">
        <v>18</v>
      </c>
      <c r="P133" s="3">
        <f t="shared" si="26"/>
        <v>720</v>
      </c>
      <c r="Q133" s="7">
        <v>30</v>
      </c>
      <c r="R133" s="3">
        <f t="shared" si="27"/>
        <v>21600</v>
      </c>
      <c r="S133" s="9">
        <f>0.15*R133*M133</f>
        <v>32400</v>
      </c>
      <c r="T133" s="3" t="s">
        <v>483</v>
      </c>
      <c r="U133" s="7" t="s">
        <v>599</v>
      </c>
    </row>
    <row r="134" spans="1:21" ht="25.5" x14ac:dyDescent="0.2">
      <c r="A134" s="3" t="s">
        <v>21</v>
      </c>
      <c r="B134" s="8" t="s">
        <v>816</v>
      </c>
      <c r="C134" s="3" t="s">
        <v>989</v>
      </c>
      <c r="D134" s="3" t="s">
        <v>370</v>
      </c>
      <c r="E134" s="15" t="s">
        <v>4</v>
      </c>
      <c r="F134" s="3" t="s">
        <v>114</v>
      </c>
      <c r="G134" s="3" t="s">
        <v>680</v>
      </c>
      <c r="H134" s="10" t="s">
        <v>3</v>
      </c>
      <c r="I134" s="3" t="s">
        <v>115</v>
      </c>
      <c r="J134" s="4" t="s">
        <v>14</v>
      </c>
      <c r="K134" s="3" t="s">
        <v>17</v>
      </c>
      <c r="L134" s="3">
        <v>1</v>
      </c>
      <c r="M134" s="3">
        <v>10</v>
      </c>
      <c r="N134" s="3">
        <v>60</v>
      </c>
      <c r="O134" s="3" t="s">
        <v>18</v>
      </c>
      <c r="P134" s="3">
        <f t="shared" si="26"/>
        <v>720</v>
      </c>
      <c r="Q134" s="7">
        <v>30</v>
      </c>
      <c r="R134" s="3">
        <f t="shared" si="27"/>
        <v>21600</v>
      </c>
      <c r="S134" s="9">
        <f>0.15*R134*M134</f>
        <v>32400</v>
      </c>
      <c r="T134" s="3" t="s">
        <v>484</v>
      </c>
      <c r="U134" s="7" t="s">
        <v>599</v>
      </c>
    </row>
    <row r="135" spans="1:21" ht="25.5" x14ac:dyDescent="0.2">
      <c r="A135" s="3" t="s">
        <v>21</v>
      </c>
      <c r="B135" s="8" t="s">
        <v>816</v>
      </c>
      <c r="C135" s="3" t="s">
        <v>989</v>
      </c>
      <c r="D135" s="3" t="s">
        <v>371</v>
      </c>
      <c r="E135" s="15" t="s">
        <v>4</v>
      </c>
      <c r="F135" s="3" t="s">
        <v>114</v>
      </c>
      <c r="G135" s="3" t="s">
        <v>681</v>
      </c>
      <c r="H135" s="10" t="s">
        <v>3</v>
      </c>
      <c r="I135" s="3" t="s">
        <v>257</v>
      </c>
      <c r="J135" s="4" t="s">
        <v>14</v>
      </c>
      <c r="K135" s="3" t="s">
        <v>17</v>
      </c>
      <c r="L135" s="3">
        <v>1</v>
      </c>
      <c r="M135" s="3">
        <v>10</v>
      </c>
      <c r="N135" s="3">
        <v>60</v>
      </c>
      <c r="O135" s="3" t="s">
        <v>18</v>
      </c>
      <c r="P135" s="3">
        <f t="shared" si="26"/>
        <v>720</v>
      </c>
      <c r="Q135" s="7">
        <v>30</v>
      </c>
      <c r="R135" s="3">
        <f t="shared" si="27"/>
        <v>21600</v>
      </c>
      <c r="S135" s="9">
        <f>0.38*R135*M135</f>
        <v>82080</v>
      </c>
      <c r="T135" s="3" t="s">
        <v>485</v>
      </c>
      <c r="U135" s="7" t="s">
        <v>600</v>
      </c>
    </row>
    <row r="136" spans="1:21" ht="25.5" x14ac:dyDescent="0.2">
      <c r="A136" s="3" t="s">
        <v>21</v>
      </c>
      <c r="B136" s="8" t="s">
        <v>816</v>
      </c>
      <c r="C136" s="3" t="s">
        <v>989</v>
      </c>
      <c r="D136" s="3" t="s">
        <v>372</v>
      </c>
      <c r="E136" s="15" t="s">
        <v>4</v>
      </c>
      <c r="F136" s="3" t="s">
        <v>114</v>
      </c>
      <c r="G136" s="3" t="s">
        <v>685</v>
      </c>
      <c r="H136" s="10" t="s">
        <v>3</v>
      </c>
      <c r="I136" s="3" t="s">
        <v>115</v>
      </c>
      <c r="J136" s="4" t="s">
        <v>14</v>
      </c>
      <c r="K136" s="3" t="s">
        <v>17</v>
      </c>
      <c r="L136" s="3">
        <v>1</v>
      </c>
      <c r="M136" s="3">
        <v>10</v>
      </c>
      <c r="N136" s="3">
        <v>60</v>
      </c>
      <c r="O136" s="3" t="s">
        <v>18</v>
      </c>
      <c r="P136" s="3">
        <f t="shared" si="26"/>
        <v>720</v>
      </c>
      <c r="Q136" s="7">
        <v>30</v>
      </c>
      <c r="R136" s="3">
        <f t="shared" si="27"/>
        <v>21600</v>
      </c>
      <c r="S136" s="9">
        <f t="shared" ref="S136:S137" si="28">0.15*R136*M136</f>
        <v>32400</v>
      </c>
      <c r="T136" s="3" t="s">
        <v>486</v>
      </c>
      <c r="U136" s="7" t="s">
        <v>599</v>
      </c>
    </row>
    <row r="137" spans="1:21" ht="25.5" x14ac:dyDescent="0.2">
      <c r="A137" s="3" t="s">
        <v>21</v>
      </c>
      <c r="B137" s="8" t="s">
        <v>816</v>
      </c>
      <c r="C137" s="3" t="s">
        <v>989</v>
      </c>
      <c r="D137" s="3" t="s">
        <v>373</v>
      </c>
      <c r="E137" s="15" t="s">
        <v>4</v>
      </c>
      <c r="F137" s="3" t="s">
        <v>114</v>
      </c>
      <c r="G137" s="3" t="s">
        <v>686</v>
      </c>
      <c r="H137" s="10" t="s">
        <v>3</v>
      </c>
      <c r="I137" s="3" t="s">
        <v>115</v>
      </c>
      <c r="J137" s="4" t="s">
        <v>14</v>
      </c>
      <c r="K137" s="3" t="s">
        <v>17</v>
      </c>
      <c r="L137" s="3">
        <v>1</v>
      </c>
      <c r="M137" s="3">
        <v>10</v>
      </c>
      <c r="N137" s="3">
        <v>60</v>
      </c>
      <c r="O137" s="3" t="s">
        <v>18</v>
      </c>
      <c r="P137" s="3">
        <f t="shared" si="26"/>
        <v>720</v>
      </c>
      <c r="Q137" s="7">
        <v>30</v>
      </c>
      <c r="R137" s="3">
        <f t="shared" si="27"/>
        <v>21600</v>
      </c>
      <c r="S137" s="9">
        <f t="shared" si="28"/>
        <v>32400</v>
      </c>
      <c r="T137" s="3" t="s">
        <v>487</v>
      </c>
      <c r="U137" s="7" t="s">
        <v>599</v>
      </c>
    </row>
    <row r="138" spans="1:21" ht="25.5" x14ac:dyDescent="0.2">
      <c r="A138" s="3" t="s">
        <v>21</v>
      </c>
      <c r="B138" s="8" t="s">
        <v>816</v>
      </c>
      <c r="C138" s="3" t="s">
        <v>950</v>
      </c>
      <c r="D138" s="3" t="s">
        <v>374</v>
      </c>
      <c r="E138" s="15" t="s">
        <v>4</v>
      </c>
      <c r="F138" s="3" t="s">
        <v>114</v>
      </c>
      <c r="G138" s="3" t="s">
        <v>687</v>
      </c>
      <c r="H138" s="10" t="s">
        <v>3</v>
      </c>
      <c r="I138" s="3" t="s">
        <v>257</v>
      </c>
      <c r="J138" s="4" t="s">
        <v>14</v>
      </c>
      <c r="K138" s="3" t="s">
        <v>17</v>
      </c>
      <c r="L138" s="3">
        <v>1</v>
      </c>
      <c r="M138" s="3">
        <v>10</v>
      </c>
      <c r="N138" s="3">
        <v>60</v>
      </c>
      <c r="O138" s="3" t="s">
        <v>18</v>
      </c>
      <c r="P138" s="3">
        <f t="shared" si="26"/>
        <v>720</v>
      </c>
      <c r="Q138" s="7">
        <v>30</v>
      </c>
      <c r="R138" s="3">
        <f t="shared" si="27"/>
        <v>21600</v>
      </c>
      <c r="S138" s="9">
        <f>0.3*R138*M138</f>
        <v>64800</v>
      </c>
      <c r="T138" s="3" t="s">
        <v>488</v>
      </c>
      <c r="U138" s="7" t="s">
        <v>135</v>
      </c>
    </row>
    <row r="139" spans="1:21" ht="25.5" x14ac:dyDescent="0.2">
      <c r="A139" s="3" t="s">
        <v>21</v>
      </c>
      <c r="B139" s="8" t="s">
        <v>816</v>
      </c>
      <c r="C139" s="3" t="s">
        <v>990</v>
      </c>
      <c r="D139" s="3" t="s">
        <v>375</v>
      </c>
      <c r="E139" s="15" t="s">
        <v>4</v>
      </c>
      <c r="F139" s="3" t="s">
        <v>114</v>
      </c>
      <c r="G139" s="3" t="s">
        <v>666</v>
      </c>
      <c r="H139" s="10" t="s">
        <v>3</v>
      </c>
      <c r="I139" s="3" t="s">
        <v>257</v>
      </c>
      <c r="J139" s="4" t="s">
        <v>14</v>
      </c>
      <c r="K139" s="3" t="s">
        <v>17</v>
      </c>
      <c r="L139" s="3">
        <v>1</v>
      </c>
      <c r="M139" s="3">
        <v>10</v>
      </c>
      <c r="N139" s="3">
        <v>60</v>
      </c>
      <c r="O139" s="3" t="s">
        <v>18</v>
      </c>
      <c r="P139" s="3">
        <f t="shared" si="26"/>
        <v>720</v>
      </c>
      <c r="Q139" s="7">
        <v>30</v>
      </c>
      <c r="R139" s="3">
        <f t="shared" si="27"/>
        <v>21600</v>
      </c>
      <c r="S139" s="9">
        <f>0.3*R139*M139</f>
        <v>64800</v>
      </c>
      <c r="T139" s="3" t="s">
        <v>489</v>
      </c>
      <c r="U139" s="7" t="s">
        <v>601</v>
      </c>
    </row>
    <row r="140" spans="1:21" ht="25.5" x14ac:dyDescent="0.2">
      <c r="A140" s="3" t="s">
        <v>21</v>
      </c>
      <c r="B140" s="8" t="s">
        <v>816</v>
      </c>
      <c r="C140" s="3" t="s">
        <v>991</v>
      </c>
      <c r="D140" s="3" t="s">
        <v>376</v>
      </c>
      <c r="E140" s="15" t="s">
        <v>4</v>
      </c>
      <c r="F140" s="3" t="s">
        <v>114</v>
      </c>
      <c r="G140" s="3" t="s">
        <v>302</v>
      </c>
      <c r="H140" s="10" t="s">
        <v>3</v>
      </c>
      <c r="I140" s="3" t="s">
        <v>115</v>
      </c>
      <c r="J140" s="4" t="s">
        <v>14</v>
      </c>
      <c r="K140" s="3" t="s">
        <v>17</v>
      </c>
      <c r="L140" s="3">
        <v>1</v>
      </c>
      <c r="M140" s="3">
        <v>10</v>
      </c>
      <c r="N140" s="3">
        <v>60</v>
      </c>
      <c r="O140" s="3" t="s">
        <v>18</v>
      </c>
      <c r="P140" s="3">
        <f t="shared" si="26"/>
        <v>720</v>
      </c>
      <c r="Q140" s="7">
        <v>30</v>
      </c>
      <c r="R140" s="3">
        <f t="shared" si="27"/>
        <v>21600</v>
      </c>
      <c r="S140" s="9">
        <f>0.15*R140*M140</f>
        <v>32400</v>
      </c>
      <c r="T140" s="3" t="s">
        <v>490</v>
      </c>
      <c r="U140" s="7" t="s">
        <v>602</v>
      </c>
    </row>
    <row r="141" spans="1:21" ht="25.5" x14ac:dyDescent="0.2">
      <c r="A141" s="3" t="s">
        <v>21</v>
      </c>
      <c r="B141" s="8" t="s">
        <v>816</v>
      </c>
      <c r="C141" s="3" t="s">
        <v>992</v>
      </c>
      <c r="D141" s="3" t="s">
        <v>377</v>
      </c>
      <c r="E141" s="15" t="s">
        <v>4</v>
      </c>
      <c r="F141" s="3" t="s">
        <v>114</v>
      </c>
      <c r="G141" s="3" t="s">
        <v>666</v>
      </c>
      <c r="H141" s="10" t="s">
        <v>3</v>
      </c>
      <c r="I141" s="3" t="s">
        <v>257</v>
      </c>
      <c r="J141" s="4" t="s">
        <v>14</v>
      </c>
      <c r="K141" s="3" t="s">
        <v>17</v>
      </c>
      <c r="L141" s="3">
        <v>1</v>
      </c>
      <c r="M141" s="3">
        <v>10</v>
      </c>
      <c r="N141" s="3">
        <v>60</v>
      </c>
      <c r="O141" s="3" t="s">
        <v>18</v>
      </c>
      <c r="P141" s="3">
        <f t="shared" si="26"/>
        <v>720</v>
      </c>
      <c r="Q141" s="7">
        <v>30</v>
      </c>
      <c r="R141" s="3">
        <f t="shared" si="27"/>
        <v>21600</v>
      </c>
      <c r="S141" s="9">
        <f>0.3*R141*M141</f>
        <v>64800</v>
      </c>
      <c r="T141" s="3" t="s">
        <v>491</v>
      </c>
      <c r="U141" s="7" t="s">
        <v>603</v>
      </c>
    </row>
    <row r="142" spans="1:21" ht="25.5" x14ac:dyDescent="0.2">
      <c r="A142" s="3" t="s">
        <v>21</v>
      </c>
      <c r="B142" s="8" t="s">
        <v>816</v>
      </c>
      <c r="C142" s="3" t="s">
        <v>993</v>
      </c>
      <c r="D142" s="3" t="s">
        <v>378</v>
      </c>
      <c r="E142" s="15" t="s">
        <v>4</v>
      </c>
      <c r="F142" s="3" t="s">
        <v>114</v>
      </c>
      <c r="G142" s="3" t="s">
        <v>666</v>
      </c>
      <c r="H142" s="10" t="s">
        <v>3</v>
      </c>
      <c r="I142" s="3" t="s">
        <v>257</v>
      </c>
      <c r="J142" s="4" t="s">
        <v>14</v>
      </c>
      <c r="K142" s="3" t="s">
        <v>17</v>
      </c>
      <c r="L142" s="3">
        <v>1</v>
      </c>
      <c r="M142" s="3">
        <v>10</v>
      </c>
      <c r="N142" s="3">
        <v>60</v>
      </c>
      <c r="O142" s="3" t="s">
        <v>18</v>
      </c>
      <c r="P142" s="3">
        <f t="shared" si="26"/>
        <v>720</v>
      </c>
      <c r="Q142" s="7">
        <v>30</v>
      </c>
      <c r="R142" s="3">
        <f t="shared" si="27"/>
        <v>21600</v>
      </c>
      <c r="S142" s="9">
        <f>0.3*R142*M142</f>
        <v>64800</v>
      </c>
      <c r="T142" s="3" t="s">
        <v>492</v>
      </c>
      <c r="U142" s="7" t="s">
        <v>604</v>
      </c>
    </row>
    <row r="143" spans="1:21" ht="25.5" x14ac:dyDescent="0.2">
      <c r="A143" s="3" t="s">
        <v>21</v>
      </c>
      <c r="B143" s="8" t="s">
        <v>816</v>
      </c>
      <c r="C143" s="3" t="s">
        <v>993</v>
      </c>
      <c r="D143" s="3" t="s">
        <v>379</v>
      </c>
      <c r="E143" s="15" t="s">
        <v>4</v>
      </c>
      <c r="F143" s="3" t="s">
        <v>114</v>
      </c>
      <c r="G143" s="3" t="s">
        <v>676</v>
      </c>
      <c r="H143" s="10" t="s">
        <v>3</v>
      </c>
      <c r="I143" s="3" t="s">
        <v>115</v>
      </c>
      <c r="J143" s="4" t="s">
        <v>14</v>
      </c>
      <c r="K143" s="3" t="s">
        <v>17</v>
      </c>
      <c r="L143" s="3">
        <v>1</v>
      </c>
      <c r="M143" s="3">
        <v>10</v>
      </c>
      <c r="N143" s="3">
        <v>60</v>
      </c>
      <c r="O143" s="3" t="s">
        <v>18</v>
      </c>
      <c r="P143" s="3">
        <f t="shared" si="26"/>
        <v>720</v>
      </c>
      <c r="Q143" s="7">
        <v>30</v>
      </c>
      <c r="R143" s="3">
        <f t="shared" si="27"/>
        <v>21600</v>
      </c>
      <c r="S143" s="9">
        <f t="shared" ref="S143:S145" si="29">0.15*R143*M143</f>
        <v>32400</v>
      </c>
      <c r="T143" s="3" t="s">
        <v>493</v>
      </c>
      <c r="U143" s="7" t="s">
        <v>604</v>
      </c>
    </row>
    <row r="144" spans="1:21" ht="25.5" x14ac:dyDescent="0.2">
      <c r="A144" s="3" t="s">
        <v>21</v>
      </c>
      <c r="B144" s="8" t="s">
        <v>816</v>
      </c>
      <c r="C144" s="3" t="s">
        <v>994</v>
      </c>
      <c r="D144" s="3" t="s">
        <v>380</v>
      </c>
      <c r="E144" s="15" t="s">
        <v>4</v>
      </c>
      <c r="F144" s="3" t="s">
        <v>114</v>
      </c>
      <c r="G144" s="3" t="s">
        <v>683</v>
      </c>
      <c r="H144" s="10" t="s">
        <v>3</v>
      </c>
      <c r="I144" s="3" t="s">
        <v>115</v>
      </c>
      <c r="J144" s="4" t="s">
        <v>14</v>
      </c>
      <c r="K144" s="3" t="s">
        <v>17</v>
      </c>
      <c r="L144" s="3">
        <v>1</v>
      </c>
      <c r="M144" s="3">
        <v>10</v>
      </c>
      <c r="N144" s="3">
        <v>60</v>
      </c>
      <c r="O144" s="3" t="s">
        <v>18</v>
      </c>
      <c r="P144" s="3">
        <f t="shared" si="26"/>
        <v>720</v>
      </c>
      <c r="Q144" s="7">
        <v>30</v>
      </c>
      <c r="R144" s="3">
        <f t="shared" si="27"/>
        <v>21600</v>
      </c>
      <c r="S144" s="9">
        <f t="shared" si="29"/>
        <v>32400</v>
      </c>
      <c r="T144" s="3" t="s">
        <v>494</v>
      </c>
      <c r="U144" s="7" t="s">
        <v>605</v>
      </c>
    </row>
    <row r="145" spans="1:21" ht="25.5" x14ac:dyDescent="0.2">
      <c r="A145" s="3" t="s">
        <v>21</v>
      </c>
      <c r="B145" s="8" t="s">
        <v>816</v>
      </c>
      <c r="C145" s="3" t="s">
        <v>994</v>
      </c>
      <c r="D145" s="3" t="s">
        <v>381</v>
      </c>
      <c r="E145" s="15" t="s">
        <v>4</v>
      </c>
      <c r="F145" s="3" t="s">
        <v>114</v>
      </c>
      <c r="G145" s="3" t="s">
        <v>684</v>
      </c>
      <c r="H145" s="10" t="s">
        <v>3</v>
      </c>
      <c r="I145" s="3" t="s">
        <v>115</v>
      </c>
      <c r="J145" s="4" t="s">
        <v>14</v>
      </c>
      <c r="K145" s="3" t="s">
        <v>17</v>
      </c>
      <c r="L145" s="3">
        <v>1</v>
      </c>
      <c r="M145" s="3">
        <v>10</v>
      </c>
      <c r="N145" s="3">
        <v>60</v>
      </c>
      <c r="O145" s="3" t="s">
        <v>18</v>
      </c>
      <c r="P145" s="3">
        <f t="shared" si="26"/>
        <v>720</v>
      </c>
      <c r="Q145" s="7">
        <v>30</v>
      </c>
      <c r="R145" s="3">
        <f t="shared" si="27"/>
        <v>21600</v>
      </c>
      <c r="S145" s="9">
        <f t="shared" si="29"/>
        <v>32400</v>
      </c>
      <c r="T145" s="3" t="s">
        <v>495</v>
      </c>
      <c r="U145" s="7" t="s">
        <v>605</v>
      </c>
    </row>
    <row r="146" spans="1:21" ht="25.5" x14ac:dyDescent="0.2">
      <c r="A146" s="3" t="s">
        <v>21</v>
      </c>
      <c r="B146" s="8" t="s">
        <v>816</v>
      </c>
      <c r="C146" s="3" t="s">
        <v>994</v>
      </c>
      <c r="D146" s="3" t="s">
        <v>382</v>
      </c>
      <c r="E146" s="15" t="s">
        <v>4</v>
      </c>
      <c r="F146" s="3" t="s">
        <v>114</v>
      </c>
      <c r="G146" s="3" t="s">
        <v>693</v>
      </c>
      <c r="H146" s="10" t="s">
        <v>3</v>
      </c>
      <c r="I146" s="3" t="s">
        <v>257</v>
      </c>
      <c r="J146" s="4" t="s">
        <v>14</v>
      </c>
      <c r="K146" s="3" t="s">
        <v>17</v>
      </c>
      <c r="L146" s="3">
        <v>1</v>
      </c>
      <c r="M146" s="3">
        <v>10</v>
      </c>
      <c r="N146" s="3">
        <v>60</v>
      </c>
      <c r="O146" s="3" t="s">
        <v>18</v>
      </c>
      <c r="P146" s="3">
        <f t="shared" si="26"/>
        <v>720</v>
      </c>
      <c r="Q146" s="7">
        <v>30</v>
      </c>
      <c r="R146" s="3">
        <f t="shared" si="27"/>
        <v>21600</v>
      </c>
      <c r="S146" s="9">
        <f t="shared" ref="S146:S147" si="30">0.38*R146*M146</f>
        <v>82080</v>
      </c>
      <c r="T146" s="3" t="s">
        <v>496</v>
      </c>
      <c r="U146" s="7" t="s">
        <v>605</v>
      </c>
    </row>
    <row r="147" spans="1:21" ht="25.5" x14ac:dyDescent="0.2">
      <c r="A147" s="3" t="s">
        <v>21</v>
      </c>
      <c r="B147" s="8" t="s">
        <v>816</v>
      </c>
      <c r="C147" s="3" t="s">
        <v>994</v>
      </c>
      <c r="D147" s="3" t="s">
        <v>383</v>
      </c>
      <c r="E147" s="15" t="s">
        <v>4</v>
      </c>
      <c r="F147" s="3" t="s">
        <v>114</v>
      </c>
      <c r="G147" s="3" t="s">
        <v>694</v>
      </c>
      <c r="H147" s="10" t="s">
        <v>3</v>
      </c>
      <c r="I147" s="3" t="s">
        <v>257</v>
      </c>
      <c r="J147" s="4" t="s">
        <v>14</v>
      </c>
      <c r="K147" s="3" t="s">
        <v>17</v>
      </c>
      <c r="L147" s="3">
        <v>1</v>
      </c>
      <c r="M147" s="3">
        <v>10</v>
      </c>
      <c r="N147" s="3">
        <v>60</v>
      </c>
      <c r="O147" s="3" t="s">
        <v>18</v>
      </c>
      <c r="P147" s="3">
        <f t="shared" si="26"/>
        <v>720</v>
      </c>
      <c r="Q147" s="7">
        <v>30</v>
      </c>
      <c r="R147" s="3">
        <f t="shared" si="27"/>
        <v>21600</v>
      </c>
      <c r="S147" s="9">
        <f t="shared" si="30"/>
        <v>82080</v>
      </c>
      <c r="T147" s="3" t="s">
        <v>497</v>
      </c>
      <c r="U147" s="7" t="s">
        <v>605</v>
      </c>
    </row>
    <row r="148" spans="1:21" ht="25.5" x14ac:dyDescent="0.2">
      <c r="A148" s="3" t="s">
        <v>21</v>
      </c>
      <c r="B148" s="8" t="s">
        <v>816</v>
      </c>
      <c r="C148" s="3" t="s">
        <v>995</v>
      </c>
      <c r="D148" s="3" t="s">
        <v>384</v>
      </c>
      <c r="E148" s="15" t="s">
        <v>4</v>
      </c>
      <c r="F148" s="3" t="s">
        <v>114</v>
      </c>
      <c r="G148" s="3" t="s">
        <v>695</v>
      </c>
      <c r="H148" s="10" t="s">
        <v>3</v>
      </c>
      <c r="I148" s="3" t="s">
        <v>257</v>
      </c>
      <c r="J148" s="4" t="s">
        <v>14</v>
      </c>
      <c r="K148" s="3" t="s">
        <v>17</v>
      </c>
      <c r="L148" s="3">
        <v>1</v>
      </c>
      <c r="M148" s="3">
        <v>10</v>
      </c>
      <c r="N148" s="3">
        <v>60</v>
      </c>
      <c r="O148" s="3" t="s">
        <v>18</v>
      </c>
      <c r="P148" s="3">
        <f t="shared" si="26"/>
        <v>720</v>
      </c>
      <c r="Q148" s="7">
        <v>30</v>
      </c>
      <c r="R148" s="3">
        <f t="shared" si="27"/>
        <v>21600</v>
      </c>
      <c r="S148" s="9">
        <f>0.3*R148*M148</f>
        <v>64800</v>
      </c>
      <c r="T148" s="3" t="s">
        <v>498</v>
      </c>
      <c r="U148" s="7" t="s">
        <v>606</v>
      </c>
    </row>
    <row r="149" spans="1:21" ht="25.5" x14ac:dyDescent="0.2">
      <c r="A149" s="3" t="s">
        <v>21</v>
      </c>
      <c r="B149" s="8" t="s">
        <v>816</v>
      </c>
      <c r="C149" s="3" t="s">
        <v>996</v>
      </c>
      <c r="D149" s="3" t="s">
        <v>385</v>
      </c>
      <c r="E149" s="15" t="s">
        <v>4</v>
      </c>
      <c r="F149" s="3" t="s">
        <v>114</v>
      </c>
      <c r="G149" s="3" t="s">
        <v>677</v>
      </c>
      <c r="H149" s="10" t="s">
        <v>3</v>
      </c>
      <c r="I149" s="3" t="s">
        <v>115</v>
      </c>
      <c r="J149" s="4" t="s">
        <v>14</v>
      </c>
      <c r="K149" s="3" t="s">
        <v>17</v>
      </c>
      <c r="L149" s="3">
        <v>1</v>
      </c>
      <c r="M149" s="3">
        <v>10</v>
      </c>
      <c r="N149" s="3">
        <v>60</v>
      </c>
      <c r="O149" s="3" t="s">
        <v>18</v>
      </c>
      <c r="P149" s="3">
        <f t="shared" si="26"/>
        <v>720</v>
      </c>
      <c r="Q149" s="7">
        <v>30</v>
      </c>
      <c r="R149" s="3">
        <f t="shared" si="27"/>
        <v>21600</v>
      </c>
      <c r="S149" s="9">
        <f t="shared" ref="S149:S150" si="31">0.15*R149*M149</f>
        <v>32400</v>
      </c>
      <c r="T149" s="3" t="s">
        <v>499</v>
      </c>
      <c r="U149" s="7" t="s">
        <v>607</v>
      </c>
    </row>
    <row r="150" spans="1:21" ht="25.5" x14ac:dyDescent="0.2">
      <c r="A150" s="3" t="s">
        <v>21</v>
      </c>
      <c r="B150" s="8" t="s">
        <v>816</v>
      </c>
      <c r="C150" s="3" t="s">
        <v>996</v>
      </c>
      <c r="D150" s="3" t="s">
        <v>386</v>
      </c>
      <c r="E150" s="15" t="s">
        <v>4</v>
      </c>
      <c r="F150" s="3" t="s">
        <v>114</v>
      </c>
      <c r="G150" s="3" t="s">
        <v>678</v>
      </c>
      <c r="H150" s="10" t="s">
        <v>3</v>
      </c>
      <c r="I150" s="3" t="s">
        <v>115</v>
      </c>
      <c r="J150" s="4" t="s">
        <v>14</v>
      </c>
      <c r="K150" s="3" t="s">
        <v>17</v>
      </c>
      <c r="L150" s="3">
        <v>1</v>
      </c>
      <c r="M150" s="3">
        <v>10</v>
      </c>
      <c r="N150" s="3">
        <v>60</v>
      </c>
      <c r="O150" s="3" t="s">
        <v>18</v>
      </c>
      <c r="P150" s="3">
        <f t="shared" si="26"/>
        <v>720</v>
      </c>
      <c r="Q150" s="7">
        <v>30</v>
      </c>
      <c r="R150" s="3">
        <f t="shared" si="27"/>
        <v>21600</v>
      </c>
      <c r="S150" s="9">
        <f t="shared" si="31"/>
        <v>32400</v>
      </c>
      <c r="T150" s="3" t="s">
        <v>500</v>
      </c>
      <c r="U150" s="7" t="s">
        <v>607</v>
      </c>
    </row>
    <row r="151" spans="1:21" ht="25.5" x14ac:dyDescent="0.2">
      <c r="A151" s="3" t="s">
        <v>21</v>
      </c>
      <c r="B151" s="8" t="s">
        <v>816</v>
      </c>
      <c r="C151" s="3" t="s">
        <v>305</v>
      </c>
      <c r="D151" s="3" t="s">
        <v>387</v>
      </c>
      <c r="E151" s="15" t="s">
        <v>4</v>
      </c>
      <c r="F151" s="3" t="s">
        <v>114</v>
      </c>
      <c r="G151" s="3" t="s">
        <v>666</v>
      </c>
      <c r="H151" s="10" t="s">
        <v>3</v>
      </c>
      <c r="I151" s="3" t="s">
        <v>257</v>
      </c>
      <c r="J151" s="4" t="s">
        <v>14</v>
      </c>
      <c r="K151" s="3" t="s">
        <v>17</v>
      </c>
      <c r="L151" s="3">
        <v>1</v>
      </c>
      <c r="M151" s="3">
        <v>10</v>
      </c>
      <c r="N151" s="3">
        <v>60</v>
      </c>
      <c r="O151" s="3" t="s">
        <v>18</v>
      </c>
      <c r="P151" s="3">
        <f t="shared" si="26"/>
        <v>720</v>
      </c>
      <c r="Q151" s="7">
        <v>30</v>
      </c>
      <c r="R151" s="3">
        <f t="shared" si="27"/>
        <v>21600</v>
      </c>
      <c r="S151" s="9">
        <f>0.38*R151*M151</f>
        <v>82080</v>
      </c>
      <c r="T151" s="3" t="s">
        <v>501</v>
      </c>
      <c r="U151" s="7" t="s">
        <v>608</v>
      </c>
    </row>
    <row r="152" spans="1:21" ht="25.5" x14ac:dyDescent="0.2">
      <c r="A152" s="3" t="s">
        <v>21</v>
      </c>
      <c r="B152" s="8" t="s">
        <v>816</v>
      </c>
      <c r="C152" s="3" t="s">
        <v>305</v>
      </c>
      <c r="D152" s="3" t="s">
        <v>388</v>
      </c>
      <c r="E152" s="15" t="s">
        <v>4</v>
      </c>
      <c r="F152" s="3" t="s">
        <v>114</v>
      </c>
      <c r="G152" s="3" t="s">
        <v>677</v>
      </c>
      <c r="H152" s="10" t="s">
        <v>3</v>
      </c>
      <c r="I152" s="3" t="s">
        <v>115</v>
      </c>
      <c r="J152" s="4" t="s">
        <v>14</v>
      </c>
      <c r="K152" s="3" t="s">
        <v>17</v>
      </c>
      <c r="L152" s="3">
        <v>1</v>
      </c>
      <c r="M152" s="3">
        <v>10</v>
      </c>
      <c r="N152" s="3">
        <v>60</v>
      </c>
      <c r="O152" s="3" t="s">
        <v>18</v>
      </c>
      <c r="P152" s="3">
        <f t="shared" si="26"/>
        <v>720</v>
      </c>
      <c r="Q152" s="7">
        <v>30</v>
      </c>
      <c r="R152" s="3">
        <f t="shared" si="27"/>
        <v>21600</v>
      </c>
      <c r="S152" s="9">
        <f>0.15*R152*M152</f>
        <v>32400</v>
      </c>
      <c r="T152" s="3" t="s">
        <v>502</v>
      </c>
      <c r="U152" s="7" t="s">
        <v>608</v>
      </c>
    </row>
    <row r="153" spans="1:21" ht="25.5" x14ac:dyDescent="0.2">
      <c r="A153" s="3" t="s">
        <v>21</v>
      </c>
      <c r="B153" s="8" t="s">
        <v>816</v>
      </c>
      <c r="C153" s="3" t="s">
        <v>305</v>
      </c>
      <c r="D153" s="3" t="s">
        <v>389</v>
      </c>
      <c r="E153" s="15" t="s">
        <v>4</v>
      </c>
      <c r="F153" s="3" t="s">
        <v>114</v>
      </c>
      <c r="G153" s="3" t="s">
        <v>678</v>
      </c>
      <c r="H153" s="10" t="s">
        <v>3</v>
      </c>
      <c r="I153" s="3" t="s">
        <v>115</v>
      </c>
      <c r="J153" s="4" t="s">
        <v>14</v>
      </c>
      <c r="K153" s="3" t="s">
        <v>17</v>
      </c>
      <c r="L153" s="3">
        <v>1</v>
      </c>
      <c r="M153" s="3">
        <v>10</v>
      </c>
      <c r="N153" s="3">
        <v>60</v>
      </c>
      <c r="O153" s="3" t="s">
        <v>18</v>
      </c>
      <c r="P153" s="3">
        <f t="shared" si="26"/>
        <v>720</v>
      </c>
      <c r="Q153" s="7">
        <v>30</v>
      </c>
      <c r="R153" s="3">
        <f t="shared" si="27"/>
        <v>21600</v>
      </c>
      <c r="S153" s="9">
        <f>0.15*R153*M153</f>
        <v>32400</v>
      </c>
      <c r="T153" s="3" t="s">
        <v>503</v>
      </c>
      <c r="U153" s="7" t="s">
        <v>608</v>
      </c>
    </row>
    <row r="154" spans="1:21" ht="25.5" x14ac:dyDescent="0.2">
      <c r="A154" s="3" t="s">
        <v>21</v>
      </c>
      <c r="B154" s="8" t="s">
        <v>816</v>
      </c>
      <c r="C154" s="3" t="s">
        <v>306</v>
      </c>
      <c r="D154" s="3" t="s">
        <v>390</v>
      </c>
      <c r="E154" s="15" t="s">
        <v>4</v>
      </c>
      <c r="F154" s="3" t="s">
        <v>114</v>
      </c>
      <c r="G154" s="3" t="s">
        <v>666</v>
      </c>
      <c r="H154" s="10" t="s">
        <v>3</v>
      </c>
      <c r="I154" s="3" t="s">
        <v>257</v>
      </c>
      <c r="J154" s="4" t="s">
        <v>14</v>
      </c>
      <c r="K154" s="3" t="s">
        <v>17</v>
      </c>
      <c r="L154" s="3">
        <v>1</v>
      </c>
      <c r="M154" s="3">
        <v>10</v>
      </c>
      <c r="N154" s="3">
        <v>60</v>
      </c>
      <c r="O154" s="3" t="s">
        <v>18</v>
      </c>
      <c r="P154" s="3">
        <f t="shared" si="26"/>
        <v>720</v>
      </c>
      <c r="Q154" s="7">
        <v>30</v>
      </c>
      <c r="R154" s="3">
        <f t="shared" si="27"/>
        <v>21600</v>
      </c>
      <c r="S154" s="9">
        <f>0.38*R154*M154</f>
        <v>82080</v>
      </c>
      <c r="T154" s="3" t="s">
        <v>504</v>
      </c>
      <c r="U154" s="7" t="s">
        <v>609</v>
      </c>
    </row>
    <row r="155" spans="1:21" ht="25.5" x14ac:dyDescent="0.2">
      <c r="A155" s="3" t="s">
        <v>21</v>
      </c>
      <c r="B155" s="8" t="s">
        <v>816</v>
      </c>
      <c r="C155" s="3" t="s">
        <v>306</v>
      </c>
      <c r="D155" s="3" t="s">
        <v>391</v>
      </c>
      <c r="E155" s="15" t="s">
        <v>4</v>
      </c>
      <c r="F155" s="3" t="s">
        <v>114</v>
      </c>
      <c r="G155" s="3" t="s">
        <v>685</v>
      </c>
      <c r="H155" s="10" t="s">
        <v>3</v>
      </c>
      <c r="I155" s="3" t="s">
        <v>115</v>
      </c>
      <c r="J155" s="4" t="s">
        <v>14</v>
      </c>
      <c r="K155" s="3" t="s">
        <v>17</v>
      </c>
      <c r="L155" s="3">
        <v>1</v>
      </c>
      <c r="M155" s="3">
        <v>10</v>
      </c>
      <c r="N155" s="3">
        <v>60</v>
      </c>
      <c r="O155" s="3" t="s">
        <v>18</v>
      </c>
      <c r="P155" s="3">
        <f t="shared" si="26"/>
        <v>720</v>
      </c>
      <c r="Q155" s="7">
        <v>30</v>
      </c>
      <c r="R155" s="3">
        <f t="shared" si="27"/>
        <v>21600</v>
      </c>
      <c r="S155" s="9">
        <f>0.15*R155*M155</f>
        <v>32400</v>
      </c>
      <c r="T155" s="3" t="s">
        <v>505</v>
      </c>
      <c r="U155" s="7" t="s">
        <v>609</v>
      </c>
    </row>
    <row r="156" spans="1:21" ht="25.5" x14ac:dyDescent="0.2">
      <c r="A156" s="3" t="s">
        <v>21</v>
      </c>
      <c r="B156" s="8" t="s">
        <v>816</v>
      </c>
      <c r="C156" s="3" t="s">
        <v>306</v>
      </c>
      <c r="D156" s="3" t="s">
        <v>392</v>
      </c>
      <c r="E156" s="15" t="s">
        <v>4</v>
      </c>
      <c r="F156" s="3" t="s">
        <v>114</v>
      </c>
      <c r="G156" s="3" t="s">
        <v>686</v>
      </c>
      <c r="H156" s="10" t="s">
        <v>3</v>
      </c>
      <c r="I156" s="3" t="s">
        <v>115</v>
      </c>
      <c r="J156" s="4" t="s">
        <v>14</v>
      </c>
      <c r="K156" s="3" t="s">
        <v>17</v>
      </c>
      <c r="L156" s="3">
        <v>1</v>
      </c>
      <c r="M156" s="3">
        <v>10</v>
      </c>
      <c r="N156" s="3">
        <v>60</v>
      </c>
      <c r="O156" s="3" t="s">
        <v>18</v>
      </c>
      <c r="P156" s="3">
        <f t="shared" si="26"/>
        <v>720</v>
      </c>
      <c r="Q156" s="7">
        <v>30</v>
      </c>
      <c r="R156" s="3">
        <f t="shared" si="27"/>
        <v>21600</v>
      </c>
      <c r="S156" s="9">
        <f>0.15*R156*M156</f>
        <v>32400</v>
      </c>
      <c r="T156" s="3" t="s">
        <v>506</v>
      </c>
      <c r="U156" s="7" t="s">
        <v>609</v>
      </c>
    </row>
    <row r="157" spans="1:21" ht="25.5" x14ac:dyDescent="0.2">
      <c r="A157" s="3" t="s">
        <v>21</v>
      </c>
      <c r="B157" s="8" t="s">
        <v>816</v>
      </c>
      <c r="C157" s="3" t="s">
        <v>307</v>
      </c>
      <c r="D157" s="3" t="s">
        <v>393</v>
      </c>
      <c r="E157" s="15" t="s">
        <v>4</v>
      </c>
      <c r="F157" s="3" t="s">
        <v>114</v>
      </c>
      <c r="G157" s="3" t="s">
        <v>666</v>
      </c>
      <c r="H157" s="10" t="s">
        <v>3</v>
      </c>
      <c r="I157" s="3" t="s">
        <v>257</v>
      </c>
      <c r="J157" s="4" t="s">
        <v>14</v>
      </c>
      <c r="K157" s="3" t="s">
        <v>17</v>
      </c>
      <c r="L157" s="3">
        <v>1</v>
      </c>
      <c r="M157" s="3">
        <v>10</v>
      </c>
      <c r="N157" s="3">
        <v>60</v>
      </c>
      <c r="O157" s="3" t="s">
        <v>18</v>
      </c>
      <c r="P157" s="3">
        <f t="shared" si="26"/>
        <v>720</v>
      </c>
      <c r="Q157" s="7">
        <v>30</v>
      </c>
      <c r="R157" s="3">
        <f t="shared" si="27"/>
        <v>21600</v>
      </c>
      <c r="S157" s="9">
        <f>0.3*R157*M157</f>
        <v>64800</v>
      </c>
      <c r="T157" s="3" t="s">
        <v>507</v>
      </c>
      <c r="U157" s="7" t="s">
        <v>610</v>
      </c>
    </row>
    <row r="158" spans="1:21" ht="25.5" x14ac:dyDescent="0.2">
      <c r="A158" s="3" t="s">
        <v>21</v>
      </c>
      <c r="B158" s="8" t="s">
        <v>816</v>
      </c>
      <c r="C158" s="3" t="s">
        <v>308</v>
      </c>
      <c r="D158" s="3" t="s">
        <v>394</v>
      </c>
      <c r="E158" s="15" t="s">
        <v>4</v>
      </c>
      <c r="F158" s="3" t="s">
        <v>114</v>
      </c>
      <c r="G158" s="3" t="s">
        <v>687</v>
      </c>
      <c r="H158" s="10" t="s">
        <v>3</v>
      </c>
      <c r="I158" s="3" t="s">
        <v>257</v>
      </c>
      <c r="J158" s="4" t="s">
        <v>14</v>
      </c>
      <c r="K158" s="3" t="s">
        <v>17</v>
      </c>
      <c r="L158" s="3">
        <v>1</v>
      </c>
      <c r="M158" s="3">
        <v>10</v>
      </c>
      <c r="N158" s="3">
        <v>60</v>
      </c>
      <c r="O158" s="3" t="s">
        <v>18</v>
      </c>
      <c r="P158" s="3">
        <f t="shared" si="26"/>
        <v>720</v>
      </c>
      <c r="Q158" s="7">
        <v>30</v>
      </c>
      <c r="R158" s="3">
        <f t="shared" si="27"/>
        <v>21600</v>
      </c>
      <c r="S158" s="9">
        <f t="shared" ref="S158:S159" si="32">0.38*R158*M158</f>
        <v>82080</v>
      </c>
      <c r="T158" s="3" t="s">
        <v>508</v>
      </c>
      <c r="U158" s="7" t="s">
        <v>611</v>
      </c>
    </row>
    <row r="159" spans="1:21" ht="25.5" x14ac:dyDescent="0.2">
      <c r="A159" s="3" t="s">
        <v>21</v>
      </c>
      <c r="B159" s="8" t="s">
        <v>816</v>
      </c>
      <c r="C159" s="3" t="s">
        <v>309</v>
      </c>
      <c r="D159" s="3" t="s">
        <v>395</v>
      </c>
      <c r="E159" s="15" t="s">
        <v>4</v>
      </c>
      <c r="F159" s="3" t="s">
        <v>114</v>
      </c>
      <c r="G159" s="3" t="s">
        <v>696</v>
      </c>
      <c r="H159" s="10" t="s">
        <v>3</v>
      </c>
      <c r="I159" s="3" t="s">
        <v>257</v>
      </c>
      <c r="J159" s="4" t="s">
        <v>14</v>
      </c>
      <c r="K159" s="3" t="s">
        <v>17</v>
      </c>
      <c r="L159" s="3">
        <v>1</v>
      </c>
      <c r="M159" s="3">
        <v>10</v>
      </c>
      <c r="N159" s="3">
        <v>60</v>
      </c>
      <c r="O159" s="3" t="s">
        <v>18</v>
      </c>
      <c r="P159" s="3">
        <f t="shared" si="26"/>
        <v>720</v>
      </c>
      <c r="Q159" s="7">
        <v>30</v>
      </c>
      <c r="R159" s="3">
        <f t="shared" si="27"/>
        <v>21600</v>
      </c>
      <c r="S159" s="9">
        <f t="shared" si="32"/>
        <v>82080</v>
      </c>
      <c r="T159" s="3" t="s">
        <v>509</v>
      </c>
      <c r="U159" s="7" t="s">
        <v>612</v>
      </c>
    </row>
    <row r="160" spans="1:21" ht="25.5" x14ac:dyDescent="0.2">
      <c r="A160" s="3" t="s">
        <v>21</v>
      </c>
      <c r="B160" s="8" t="s">
        <v>816</v>
      </c>
      <c r="C160" s="3" t="s">
        <v>310</v>
      </c>
      <c r="D160" s="3" t="s">
        <v>396</v>
      </c>
      <c r="E160" s="15" t="s">
        <v>4</v>
      </c>
      <c r="F160" s="3" t="s">
        <v>114</v>
      </c>
      <c r="G160" s="3" t="s">
        <v>666</v>
      </c>
      <c r="H160" s="10" t="s">
        <v>3</v>
      </c>
      <c r="I160" s="3" t="s">
        <v>257</v>
      </c>
      <c r="J160" s="4" t="s">
        <v>14</v>
      </c>
      <c r="K160" s="3" t="s">
        <v>17</v>
      </c>
      <c r="L160" s="3">
        <v>1</v>
      </c>
      <c r="M160" s="3">
        <v>10</v>
      </c>
      <c r="N160" s="3">
        <v>60</v>
      </c>
      <c r="O160" s="3" t="s">
        <v>18</v>
      </c>
      <c r="P160" s="3">
        <f t="shared" si="26"/>
        <v>720</v>
      </c>
      <c r="Q160" s="7">
        <v>30</v>
      </c>
      <c r="R160" s="3">
        <f t="shared" si="27"/>
        <v>21600</v>
      </c>
      <c r="S160" s="9">
        <f>0.3*R160*M160</f>
        <v>64800</v>
      </c>
      <c r="T160" s="3" t="s">
        <v>510</v>
      </c>
      <c r="U160" s="7" t="s">
        <v>613</v>
      </c>
    </row>
    <row r="161" spans="1:21" ht="25.5" x14ac:dyDescent="0.2">
      <c r="A161" s="3" t="s">
        <v>21</v>
      </c>
      <c r="B161" s="8" t="s">
        <v>816</v>
      </c>
      <c r="C161" s="3" t="s">
        <v>311</v>
      </c>
      <c r="D161" s="3" t="s">
        <v>397</v>
      </c>
      <c r="E161" s="15" t="s">
        <v>4</v>
      </c>
      <c r="F161" s="3" t="s">
        <v>114</v>
      </c>
      <c r="G161" s="3" t="s">
        <v>676</v>
      </c>
      <c r="H161" s="10" t="s">
        <v>3</v>
      </c>
      <c r="I161" s="3" t="s">
        <v>115</v>
      </c>
      <c r="J161" s="4" t="s">
        <v>14</v>
      </c>
      <c r="K161" s="3" t="s">
        <v>17</v>
      </c>
      <c r="L161" s="3">
        <v>1</v>
      </c>
      <c r="M161" s="3">
        <v>10</v>
      </c>
      <c r="N161" s="3">
        <v>60</v>
      </c>
      <c r="O161" s="3" t="s">
        <v>18</v>
      </c>
      <c r="P161" s="3">
        <f t="shared" si="26"/>
        <v>720</v>
      </c>
      <c r="Q161" s="7">
        <v>30</v>
      </c>
      <c r="R161" s="3">
        <f t="shared" si="27"/>
        <v>21600</v>
      </c>
      <c r="S161" s="9">
        <f t="shared" ref="S161:S162" si="33">0.15*R161*M161</f>
        <v>32400</v>
      </c>
      <c r="T161" s="3" t="s">
        <v>511</v>
      </c>
      <c r="U161" s="7" t="s">
        <v>614</v>
      </c>
    </row>
    <row r="162" spans="1:21" ht="25.5" x14ac:dyDescent="0.2">
      <c r="A162" s="3" t="s">
        <v>21</v>
      </c>
      <c r="B162" s="8" t="s">
        <v>816</v>
      </c>
      <c r="C162" s="3" t="s">
        <v>311</v>
      </c>
      <c r="D162" s="3" t="s">
        <v>398</v>
      </c>
      <c r="E162" s="15" t="s">
        <v>4</v>
      </c>
      <c r="F162" s="3" t="s">
        <v>114</v>
      </c>
      <c r="G162" s="3" t="s">
        <v>678</v>
      </c>
      <c r="H162" s="10" t="s">
        <v>3</v>
      </c>
      <c r="I162" s="3" t="s">
        <v>115</v>
      </c>
      <c r="J162" s="4" t="s">
        <v>14</v>
      </c>
      <c r="K162" s="3" t="s">
        <v>17</v>
      </c>
      <c r="L162" s="3">
        <v>1</v>
      </c>
      <c r="M162" s="3">
        <v>10</v>
      </c>
      <c r="N162" s="3">
        <v>60</v>
      </c>
      <c r="O162" s="3" t="s">
        <v>18</v>
      </c>
      <c r="P162" s="3">
        <f t="shared" si="26"/>
        <v>720</v>
      </c>
      <c r="Q162" s="7">
        <v>30</v>
      </c>
      <c r="R162" s="3">
        <f t="shared" si="27"/>
        <v>21600</v>
      </c>
      <c r="S162" s="9">
        <f t="shared" si="33"/>
        <v>32400</v>
      </c>
      <c r="T162" s="3" t="s">
        <v>512</v>
      </c>
      <c r="U162" s="7" t="s">
        <v>614</v>
      </c>
    </row>
    <row r="163" spans="1:21" ht="25.5" x14ac:dyDescent="0.2">
      <c r="A163" s="3" t="s">
        <v>21</v>
      </c>
      <c r="B163" s="8" t="s">
        <v>816</v>
      </c>
      <c r="C163" s="3" t="s">
        <v>311</v>
      </c>
      <c r="D163" s="3" t="s">
        <v>399</v>
      </c>
      <c r="E163" s="15" t="s">
        <v>4</v>
      </c>
      <c r="F163" s="3" t="s">
        <v>114</v>
      </c>
      <c r="G163" s="3" t="s">
        <v>666</v>
      </c>
      <c r="H163" s="10" t="s">
        <v>3</v>
      </c>
      <c r="I163" s="3" t="s">
        <v>257</v>
      </c>
      <c r="J163" s="4" t="s">
        <v>14</v>
      </c>
      <c r="K163" s="3" t="s">
        <v>17</v>
      </c>
      <c r="L163" s="3">
        <v>1</v>
      </c>
      <c r="M163" s="3">
        <v>10</v>
      </c>
      <c r="N163" s="3">
        <v>60</v>
      </c>
      <c r="O163" s="3" t="s">
        <v>18</v>
      </c>
      <c r="P163" s="3">
        <f t="shared" si="26"/>
        <v>720</v>
      </c>
      <c r="Q163" s="7">
        <v>30</v>
      </c>
      <c r="R163" s="3">
        <f t="shared" si="27"/>
        <v>21600</v>
      </c>
      <c r="S163" s="9">
        <f>0.3*R163*M163</f>
        <v>64800</v>
      </c>
      <c r="T163" s="3" t="s">
        <v>513</v>
      </c>
      <c r="U163" s="7" t="s">
        <v>615</v>
      </c>
    </row>
    <row r="164" spans="1:21" ht="25.5" x14ac:dyDescent="0.2">
      <c r="A164" s="3" t="s">
        <v>21</v>
      </c>
      <c r="B164" s="8" t="s">
        <v>816</v>
      </c>
      <c r="C164" s="3" t="s">
        <v>312</v>
      </c>
      <c r="D164" s="3" t="s">
        <v>400</v>
      </c>
      <c r="E164" s="15" t="s">
        <v>4</v>
      </c>
      <c r="F164" s="3" t="s">
        <v>114</v>
      </c>
      <c r="G164" s="3" t="s">
        <v>666</v>
      </c>
      <c r="H164" s="10" t="s">
        <v>3</v>
      </c>
      <c r="I164" s="3" t="s">
        <v>257</v>
      </c>
      <c r="J164" s="4" t="s">
        <v>14</v>
      </c>
      <c r="K164" s="3" t="s">
        <v>17</v>
      </c>
      <c r="L164" s="3">
        <v>1</v>
      </c>
      <c r="M164" s="3">
        <v>10</v>
      </c>
      <c r="N164" s="3">
        <v>60</v>
      </c>
      <c r="O164" s="3" t="s">
        <v>18</v>
      </c>
      <c r="P164" s="3">
        <f t="shared" si="26"/>
        <v>720</v>
      </c>
      <c r="Q164" s="7">
        <v>30</v>
      </c>
      <c r="R164" s="3">
        <f t="shared" si="27"/>
        <v>21600</v>
      </c>
      <c r="S164" s="9">
        <f>0.38*R164*M164</f>
        <v>82080</v>
      </c>
      <c r="T164" s="3" t="s">
        <v>514</v>
      </c>
      <c r="U164" s="7" t="s">
        <v>616</v>
      </c>
    </row>
    <row r="165" spans="1:21" ht="25.5" x14ac:dyDescent="0.2">
      <c r="A165" s="3" t="s">
        <v>21</v>
      </c>
      <c r="B165" s="8" t="s">
        <v>816</v>
      </c>
      <c r="C165" s="3" t="s">
        <v>313</v>
      </c>
      <c r="D165" s="3" t="s">
        <v>401</v>
      </c>
      <c r="E165" s="15" t="s">
        <v>4</v>
      </c>
      <c r="F165" s="3" t="s">
        <v>114</v>
      </c>
      <c r="G165" s="3" t="s">
        <v>666</v>
      </c>
      <c r="H165" s="10" t="s">
        <v>3</v>
      </c>
      <c r="I165" s="3" t="s">
        <v>257</v>
      </c>
      <c r="J165" s="4" t="s">
        <v>14</v>
      </c>
      <c r="K165" s="3" t="s">
        <v>17</v>
      </c>
      <c r="L165" s="3">
        <v>1</v>
      </c>
      <c r="M165" s="3">
        <v>10</v>
      </c>
      <c r="N165" s="3">
        <v>60</v>
      </c>
      <c r="O165" s="3" t="s">
        <v>18</v>
      </c>
      <c r="P165" s="3">
        <f t="shared" si="26"/>
        <v>720</v>
      </c>
      <c r="Q165" s="7">
        <v>30</v>
      </c>
      <c r="R165" s="3">
        <f t="shared" si="27"/>
        <v>21600</v>
      </c>
      <c r="S165" s="9">
        <f>0.3*R165*M165</f>
        <v>64800</v>
      </c>
      <c r="T165" s="3" t="s">
        <v>515</v>
      </c>
      <c r="U165" s="7" t="s">
        <v>617</v>
      </c>
    </row>
    <row r="166" spans="1:21" ht="25.5" x14ac:dyDescent="0.2">
      <c r="A166" s="3" t="s">
        <v>21</v>
      </c>
      <c r="B166" s="8" t="s">
        <v>816</v>
      </c>
      <c r="C166" s="3" t="s">
        <v>314</v>
      </c>
      <c r="D166" s="3" t="s">
        <v>402</v>
      </c>
      <c r="E166" s="15" t="s">
        <v>4</v>
      </c>
      <c r="F166" s="3" t="s">
        <v>114</v>
      </c>
      <c r="G166" s="3" t="s">
        <v>687</v>
      </c>
      <c r="H166" s="10" t="s">
        <v>3</v>
      </c>
      <c r="I166" s="3" t="s">
        <v>115</v>
      </c>
      <c r="J166" s="4" t="s">
        <v>14</v>
      </c>
      <c r="K166" s="3" t="s">
        <v>17</v>
      </c>
      <c r="L166" s="3">
        <v>1</v>
      </c>
      <c r="M166" s="3">
        <v>10</v>
      </c>
      <c r="N166" s="3">
        <v>60</v>
      </c>
      <c r="O166" s="3" t="s">
        <v>18</v>
      </c>
      <c r="P166" s="3">
        <f t="shared" si="26"/>
        <v>720</v>
      </c>
      <c r="Q166" s="7">
        <v>30</v>
      </c>
      <c r="R166" s="3">
        <f t="shared" si="27"/>
        <v>21600</v>
      </c>
      <c r="S166" s="9">
        <f>0.15*R166*M166</f>
        <v>32400</v>
      </c>
      <c r="T166" s="3" t="s">
        <v>516</v>
      </c>
      <c r="U166" s="7" t="s">
        <v>618</v>
      </c>
    </row>
    <row r="167" spans="1:21" ht="25.5" x14ac:dyDescent="0.2">
      <c r="A167" s="3" t="s">
        <v>21</v>
      </c>
      <c r="B167" s="8" t="s">
        <v>816</v>
      </c>
      <c r="C167" s="3" t="s">
        <v>314</v>
      </c>
      <c r="D167" s="3" t="s">
        <v>402</v>
      </c>
      <c r="E167" s="15" t="s">
        <v>4</v>
      </c>
      <c r="F167" s="3" t="s">
        <v>114</v>
      </c>
      <c r="G167" s="3" t="s">
        <v>687</v>
      </c>
      <c r="H167" s="10" t="s">
        <v>3</v>
      </c>
      <c r="I167" s="3" t="s">
        <v>257</v>
      </c>
      <c r="J167" s="4" t="s">
        <v>14</v>
      </c>
      <c r="K167" s="3" t="s">
        <v>17</v>
      </c>
      <c r="L167" s="3">
        <v>1</v>
      </c>
      <c r="M167" s="3">
        <v>10</v>
      </c>
      <c r="N167" s="3">
        <v>60</v>
      </c>
      <c r="O167" s="3" t="s">
        <v>18</v>
      </c>
      <c r="P167" s="3">
        <f t="shared" si="26"/>
        <v>720</v>
      </c>
      <c r="Q167" s="7">
        <v>30</v>
      </c>
      <c r="R167" s="3">
        <f t="shared" si="27"/>
        <v>21600</v>
      </c>
      <c r="S167" s="9">
        <f>0.3*R167*M167</f>
        <v>64800</v>
      </c>
      <c r="T167" s="3" t="s">
        <v>517</v>
      </c>
      <c r="U167" s="7" t="s">
        <v>618</v>
      </c>
    </row>
    <row r="168" spans="1:21" ht="25.5" x14ac:dyDescent="0.2">
      <c r="A168" s="3" t="s">
        <v>21</v>
      </c>
      <c r="B168" s="8" t="s">
        <v>816</v>
      </c>
      <c r="C168" s="3" t="s">
        <v>315</v>
      </c>
      <c r="D168" s="3" t="s">
        <v>403</v>
      </c>
      <c r="E168" s="15" t="s">
        <v>4</v>
      </c>
      <c r="F168" s="3" t="s">
        <v>114</v>
      </c>
      <c r="G168" s="3" t="s">
        <v>687</v>
      </c>
      <c r="H168" s="10" t="s">
        <v>3</v>
      </c>
      <c r="I168" s="3" t="s">
        <v>257</v>
      </c>
      <c r="J168" s="4" t="s">
        <v>14</v>
      </c>
      <c r="K168" s="3" t="s">
        <v>17</v>
      </c>
      <c r="L168" s="3">
        <v>1</v>
      </c>
      <c r="M168" s="3">
        <v>10</v>
      </c>
      <c r="N168" s="3">
        <v>60</v>
      </c>
      <c r="O168" s="3" t="s">
        <v>18</v>
      </c>
      <c r="P168" s="3">
        <f t="shared" si="26"/>
        <v>720</v>
      </c>
      <c r="Q168" s="7">
        <v>30</v>
      </c>
      <c r="R168" s="3">
        <f t="shared" si="27"/>
        <v>21600</v>
      </c>
      <c r="S168" s="9">
        <f>0.3*R168*M168</f>
        <v>64800</v>
      </c>
      <c r="T168" s="3" t="s">
        <v>518</v>
      </c>
      <c r="U168" s="7" t="s">
        <v>618</v>
      </c>
    </row>
    <row r="169" spans="1:21" ht="25.5" x14ac:dyDescent="0.2">
      <c r="A169" s="3" t="s">
        <v>21</v>
      </c>
      <c r="B169" s="8" t="s">
        <v>816</v>
      </c>
      <c r="C169" s="3" t="s">
        <v>315</v>
      </c>
      <c r="D169" s="3" t="s">
        <v>403</v>
      </c>
      <c r="E169" s="15" t="s">
        <v>4</v>
      </c>
      <c r="F169" s="3" t="s">
        <v>114</v>
      </c>
      <c r="G169" s="3" t="s">
        <v>687</v>
      </c>
      <c r="H169" s="10" t="s">
        <v>3</v>
      </c>
      <c r="I169" s="3" t="s">
        <v>115</v>
      </c>
      <c r="J169" s="4" t="s">
        <v>14</v>
      </c>
      <c r="K169" s="3" t="s">
        <v>17</v>
      </c>
      <c r="L169" s="3">
        <v>1</v>
      </c>
      <c r="M169" s="3">
        <v>10</v>
      </c>
      <c r="N169" s="3">
        <v>60</v>
      </c>
      <c r="O169" s="3" t="s">
        <v>18</v>
      </c>
      <c r="P169" s="3">
        <f t="shared" si="26"/>
        <v>720</v>
      </c>
      <c r="Q169" s="7">
        <v>30</v>
      </c>
      <c r="R169" s="3">
        <f t="shared" si="27"/>
        <v>21600</v>
      </c>
      <c r="S169" s="9">
        <f>0.15*R169*M169</f>
        <v>32400</v>
      </c>
      <c r="T169" s="3" t="s">
        <v>519</v>
      </c>
      <c r="U169" s="7" t="s">
        <v>618</v>
      </c>
    </row>
    <row r="170" spans="1:21" ht="25.5" x14ac:dyDescent="0.2">
      <c r="A170" s="3" t="s">
        <v>21</v>
      </c>
      <c r="B170" s="8" t="s">
        <v>816</v>
      </c>
      <c r="C170" s="3" t="s">
        <v>316</v>
      </c>
      <c r="D170" s="3" t="s">
        <v>404</v>
      </c>
      <c r="E170" s="15" t="s">
        <v>4</v>
      </c>
      <c r="F170" s="3" t="s">
        <v>114</v>
      </c>
      <c r="G170" s="3" t="s">
        <v>687</v>
      </c>
      <c r="H170" s="10" t="s">
        <v>3</v>
      </c>
      <c r="I170" s="3" t="s">
        <v>115</v>
      </c>
      <c r="J170" s="4" t="s">
        <v>14</v>
      </c>
      <c r="K170" s="3" t="s">
        <v>17</v>
      </c>
      <c r="L170" s="3">
        <v>1</v>
      </c>
      <c r="M170" s="3">
        <v>10</v>
      </c>
      <c r="N170" s="3">
        <v>60</v>
      </c>
      <c r="O170" s="3" t="s">
        <v>18</v>
      </c>
      <c r="P170" s="3">
        <f t="shared" si="26"/>
        <v>720</v>
      </c>
      <c r="Q170" s="7">
        <v>30</v>
      </c>
      <c r="R170" s="3">
        <f t="shared" si="27"/>
        <v>21600</v>
      </c>
      <c r="S170" s="9">
        <f>0.15*R170*M170</f>
        <v>32400</v>
      </c>
      <c r="T170" s="3" t="s">
        <v>520</v>
      </c>
      <c r="U170" s="7" t="s">
        <v>619</v>
      </c>
    </row>
    <row r="171" spans="1:21" ht="25.5" x14ac:dyDescent="0.2">
      <c r="A171" s="3" t="s">
        <v>21</v>
      </c>
      <c r="B171" s="8" t="s">
        <v>816</v>
      </c>
      <c r="C171" s="3" t="s">
        <v>316</v>
      </c>
      <c r="D171" s="3" t="s">
        <v>404</v>
      </c>
      <c r="E171" s="15" t="s">
        <v>4</v>
      </c>
      <c r="F171" s="3" t="s">
        <v>114</v>
      </c>
      <c r="G171" s="3" t="s">
        <v>687</v>
      </c>
      <c r="H171" s="10" t="s">
        <v>3</v>
      </c>
      <c r="I171" s="3" t="s">
        <v>257</v>
      </c>
      <c r="J171" s="4" t="s">
        <v>14</v>
      </c>
      <c r="K171" s="3" t="s">
        <v>17</v>
      </c>
      <c r="L171" s="3">
        <v>1</v>
      </c>
      <c r="M171" s="3">
        <v>10</v>
      </c>
      <c r="N171" s="3">
        <v>60</v>
      </c>
      <c r="O171" s="3" t="s">
        <v>18</v>
      </c>
      <c r="P171" s="3">
        <f t="shared" si="26"/>
        <v>720</v>
      </c>
      <c r="Q171" s="7">
        <v>30</v>
      </c>
      <c r="R171" s="3">
        <f t="shared" si="27"/>
        <v>21600</v>
      </c>
      <c r="S171" s="9">
        <f t="shared" ref="S171:S172" si="34">0.3*R171*M171</f>
        <v>64800</v>
      </c>
      <c r="T171" s="3" t="s">
        <v>521</v>
      </c>
      <c r="U171" s="7" t="s">
        <v>619</v>
      </c>
    </row>
    <row r="172" spans="1:21" ht="25.5" x14ac:dyDescent="0.2">
      <c r="A172" s="3" t="s">
        <v>21</v>
      </c>
      <c r="B172" s="8" t="s">
        <v>816</v>
      </c>
      <c r="C172" s="3" t="s">
        <v>317</v>
      </c>
      <c r="D172" s="3" t="s">
        <v>405</v>
      </c>
      <c r="E172" s="15" t="s">
        <v>4</v>
      </c>
      <c r="F172" s="3" t="s">
        <v>114</v>
      </c>
      <c r="G172" s="3" t="s">
        <v>687</v>
      </c>
      <c r="H172" s="10" t="s">
        <v>3</v>
      </c>
      <c r="I172" s="3" t="s">
        <v>257</v>
      </c>
      <c r="J172" s="4" t="s">
        <v>14</v>
      </c>
      <c r="K172" s="3" t="s">
        <v>17</v>
      </c>
      <c r="L172" s="3">
        <v>1</v>
      </c>
      <c r="M172" s="3">
        <v>10</v>
      </c>
      <c r="N172" s="3">
        <v>60</v>
      </c>
      <c r="O172" s="3" t="s">
        <v>18</v>
      </c>
      <c r="P172" s="3">
        <f t="shared" si="26"/>
        <v>720</v>
      </c>
      <c r="Q172" s="7">
        <v>30</v>
      </c>
      <c r="R172" s="3">
        <f t="shared" si="27"/>
        <v>21600</v>
      </c>
      <c r="S172" s="9">
        <f t="shared" si="34"/>
        <v>64800</v>
      </c>
      <c r="T172" s="3" t="s">
        <v>522</v>
      </c>
      <c r="U172" s="7" t="s">
        <v>620</v>
      </c>
    </row>
    <row r="173" spans="1:21" ht="25.5" x14ac:dyDescent="0.2">
      <c r="A173" s="3" t="s">
        <v>21</v>
      </c>
      <c r="B173" s="8" t="s">
        <v>816</v>
      </c>
      <c r="C173" s="3" t="s">
        <v>317</v>
      </c>
      <c r="D173" s="3" t="s">
        <v>405</v>
      </c>
      <c r="E173" s="15" t="s">
        <v>4</v>
      </c>
      <c r="F173" s="3" t="s">
        <v>114</v>
      </c>
      <c r="G173" s="3" t="s">
        <v>687</v>
      </c>
      <c r="H173" s="10" t="s">
        <v>3</v>
      </c>
      <c r="I173" s="3" t="s">
        <v>115</v>
      </c>
      <c r="J173" s="4" t="s">
        <v>14</v>
      </c>
      <c r="K173" s="3" t="s">
        <v>17</v>
      </c>
      <c r="L173" s="3">
        <v>1</v>
      </c>
      <c r="M173" s="3">
        <v>10</v>
      </c>
      <c r="N173" s="3">
        <v>60</v>
      </c>
      <c r="O173" s="3" t="s">
        <v>18</v>
      </c>
      <c r="P173" s="3">
        <f t="shared" si="26"/>
        <v>720</v>
      </c>
      <c r="Q173" s="7">
        <v>30</v>
      </c>
      <c r="R173" s="3">
        <f t="shared" si="27"/>
        <v>21600</v>
      </c>
      <c r="S173" s="9">
        <f>0.15*R173*M173</f>
        <v>32400</v>
      </c>
      <c r="T173" s="3" t="s">
        <v>523</v>
      </c>
      <c r="U173" s="7" t="s">
        <v>620</v>
      </c>
    </row>
    <row r="174" spans="1:21" ht="25.5" x14ac:dyDescent="0.2">
      <c r="A174" s="3" t="s">
        <v>21</v>
      </c>
      <c r="B174" s="8" t="s">
        <v>816</v>
      </c>
      <c r="C174" s="3" t="s">
        <v>318</v>
      </c>
      <c r="D174" s="3" t="s">
        <v>93</v>
      </c>
      <c r="E174" s="15" t="s">
        <v>4</v>
      </c>
      <c r="F174" s="3" t="s">
        <v>114</v>
      </c>
      <c r="G174" s="3" t="s">
        <v>666</v>
      </c>
      <c r="H174" s="10" t="s">
        <v>3</v>
      </c>
      <c r="I174" s="3" t="s">
        <v>257</v>
      </c>
      <c r="J174" s="4" t="s">
        <v>14</v>
      </c>
      <c r="K174" s="3" t="s">
        <v>17</v>
      </c>
      <c r="L174" s="3">
        <v>1</v>
      </c>
      <c r="M174" s="3">
        <v>10</v>
      </c>
      <c r="N174" s="3">
        <v>60</v>
      </c>
      <c r="O174" s="3" t="s">
        <v>18</v>
      </c>
      <c r="P174" s="3">
        <f t="shared" si="26"/>
        <v>720</v>
      </c>
      <c r="Q174" s="7">
        <v>30</v>
      </c>
      <c r="R174" s="3">
        <f t="shared" si="27"/>
        <v>21600</v>
      </c>
      <c r="S174" s="9">
        <f>0.3*R174*M174</f>
        <v>64800</v>
      </c>
      <c r="T174" s="3" t="s">
        <v>524</v>
      </c>
      <c r="U174" s="7" t="s">
        <v>145</v>
      </c>
    </row>
    <row r="175" spans="1:21" ht="25.5" x14ac:dyDescent="0.2">
      <c r="A175" s="3" t="s">
        <v>21</v>
      </c>
      <c r="B175" s="8" t="s">
        <v>816</v>
      </c>
      <c r="C175" s="3" t="s">
        <v>318</v>
      </c>
      <c r="D175" s="3" t="s">
        <v>406</v>
      </c>
      <c r="E175" s="15" t="s">
        <v>4</v>
      </c>
      <c r="F175" s="3" t="s">
        <v>114</v>
      </c>
      <c r="G175" s="3" t="s">
        <v>687</v>
      </c>
      <c r="H175" s="10" t="s">
        <v>3</v>
      </c>
      <c r="I175" s="3" t="s">
        <v>115</v>
      </c>
      <c r="J175" s="4" t="s">
        <v>14</v>
      </c>
      <c r="K175" s="3" t="s">
        <v>17</v>
      </c>
      <c r="L175" s="3">
        <v>1</v>
      </c>
      <c r="M175" s="3">
        <v>10</v>
      </c>
      <c r="N175" s="3">
        <v>60</v>
      </c>
      <c r="O175" s="3" t="s">
        <v>18</v>
      </c>
      <c r="P175" s="3">
        <f t="shared" si="26"/>
        <v>720</v>
      </c>
      <c r="Q175" s="7">
        <v>30</v>
      </c>
      <c r="R175" s="3">
        <f t="shared" si="27"/>
        <v>21600</v>
      </c>
      <c r="S175" s="9">
        <f>0.15*R175*M175</f>
        <v>32400</v>
      </c>
      <c r="T175" s="3" t="s">
        <v>525</v>
      </c>
      <c r="U175" s="7" t="s">
        <v>145</v>
      </c>
    </row>
    <row r="176" spans="1:21" ht="38.25" x14ac:dyDescent="0.2">
      <c r="A176" s="3" t="s">
        <v>21</v>
      </c>
      <c r="B176" s="8" t="s">
        <v>816</v>
      </c>
      <c r="C176" s="3" t="s">
        <v>319</v>
      </c>
      <c r="D176" s="3" t="s">
        <v>407</v>
      </c>
      <c r="E176" s="15" t="s">
        <v>4</v>
      </c>
      <c r="F176" s="3" t="s">
        <v>114</v>
      </c>
      <c r="G176" s="3" t="s">
        <v>666</v>
      </c>
      <c r="H176" s="10" t="s">
        <v>3</v>
      </c>
      <c r="I176" s="3" t="s">
        <v>257</v>
      </c>
      <c r="J176" s="4" t="s">
        <v>14</v>
      </c>
      <c r="K176" s="3" t="s">
        <v>17</v>
      </c>
      <c r="L176" s="3">
        <v>1</v>
      </c>
      <c r="M176" s="3">
        <v>10</v>
      </c>
      <c r="N176" s="3">
        <v>60</v>
      </c>
      <c r="O176" s="3" t="s">
        <v>18</v>
      </c>
      <c r="P176" s="3">
        <f t="shared" si="26"/>
        <v>720</v>
      </c>
      <c r="Q176" s="7">
        <v>30</v>
      </c>
      <c r="R176" s="3">
        <f t="shared" si="27"/>
        <v>21600</v>
      </c>
      <c r="S176" s="9">
        <f t="shared" ref="S176:S181" si="35">0.38*R176*M176</f>
        <v>82080</v>
      </c>
      <c r="T176" s="3" t="s">
        <v>526</v>
      </c>
      <c r="U176" s="7" t="s">
        <v>621</v>
      </c>
    </row>
    <row r="177" spans="1:21" ht="25.5" x14ac:dyDescent="0.2">
      <c r="A177" s="3" t="s">
        <v>21</v>
      </c>
      <c r="B177" s="8" t="s">
        <v>816</v>
      </c>
      <c r="C177" s="3" t="s">
        <v>320</v>
      </c>
      <c r="D177" s="3" t="s">
        <v>408</v>
      </c>
      <c r="E177" s="15" t="s">
        <v>4</v>
      </c>
      <c r="F177" s="3" t="s">
        <v>114</v>
      </c>
      <c r="G177" s="3" t="s">
        <v>687</v>
      </c>
      <c r="H177" s="10" t="s">
        <v>3</v>
      </c>
      <c r="I177" s="3" t="s">
        <v>257</v>
      </c>
      <c r="J177" s="4" t="s">
        <v>14</v>
      </c>
      <c r="K177" s="3" t="s">
        <v>17</v>
      </c>
      <c r="L177" s="3">
        <v>1</v>
      </c>
      <c r="M177" s="3">
        <v>10</v>
      </c>
      <c r="N177" s="3">
        <v>60</v>
      </c>
      <c r="O177" s="3" t="s">
        <v>18</v>
      </c>
      <c r="P177" s="3">
        <f t="shared" si="26"/>
        <v>720</v>
      </c>
      <c r="Q177" s="7">
        <v>30</v>
      </c>
      <c r="R177" s="3">
        <f t="shared" si="27"/>
        <v>21600</v>
      </c>
      <c r="S177" s="9">
        <f t="shared" si="35"/>
        <v>82080</v>
      </c>
      <c r="T177" s="3" t="s">
        <v>527</v>
      </c>
      <c r="U177" s="7" t="s">
        <v>622</v>
      </c>
    </row>
    <row r="178" spans="1:21" ht="25.5" x14ac:dyDescent="0.2">
      <c r="A178" s="3" t="s">
        <v>21</v>
      </c>
      <c r="B178" s="8" t="s">
        <v>816</v>
      </c>
      <c r="C178" s="3" t="s">
        <v>321</v>
      </c>
      <c r="D178" s="3" t="s">
        <v>409</v>
      </c>
      <c r="E178" s="15" t="s">
        <v>4</v>
      </c>
      <c r="F178" s="3" t="s">
        <v>114</v>
      </c>
      <c r="G178" s="3" t="s">
        <v>687</v>
      </c>
      <c r="H178" s="10" t="s">
        <v>3</v>
      </c>
      <c r="I178" s="3" t="s">
        <v>257</v>
      </c>
      <c r="J178" s="4" t="s">
        <v>14</v>
      </c>
      <c r="K178" s="3" t="s">
        <v>17</v>
      </c>
      <c r="L178" s="3">
        <v>1</v>
      </c>
      <c r="M178" s="3">
        <v>10</v>
      </c>
      <c r="N178" s="3">
        <v>60</v>
      </c>
      <c r="O178" s="3" t="s">
        <v>18</v>
      </c>
      <c r="P178" s="3">
        <f t="shared" si="26"/>
        <v>720</v>
      </c>
      <c r="Q178" s="7">
        <v>30</v>
      </c>
      <c r="R178" s="3">
        <f t="shared" si="27"/>
        <v>21600</v>
      </c>
      <c r="S178" s="9">
        <f t="shared" si="35"/>
        <v>82080</v>
      </c>
      <c r="T178" s="3" t="s">
        <v>528</v>
      </c>
      <c r="U178" s="7" t="s">
        <v>623</v>
      </c>
    </row>
    <row r="179" spans="1:21" ht="25.5" x14ac:dyDescent="0.2">
      <c r="A179" s="3" t="s">
        <v>21</v>
      </c>
      <c r="B179" s="8" t="s">
        <v>816</v>
      </c>
      <c r="C179" s="3" t="s">
        <v>321</v>
      </c>
      <c r="D179" s="3" t="s">
        <v>410</v>
      </c>
      <c r="E179" s="15" t="s">
        <v>4</v>
      </c>
      <c r="F179" s="3" t="s">
        <v>114</v>
      </c>
      <c r="G179" s="3" t="s">
        <v>687</v>
      </c>
      <c r="H179" s="10" t="s">
        <v>3</v>
      </c>
      <c r="I179" s="3" t="s">
        <v>257</v>
      </c>
      <c r="J179" s="4" t="s">
        <v>14</v>
      </c>
      <c r="K179" s="3" t="s">
        <v>17</v>
      </c>
      <c r="L179" s="3">
        <v>1</v>
      </c>
      <c r="M179" s="3">
        <v>10</v>
      </c>
      <c r="N179" s="3">
        <v>60</v>
      </c>
      <c r="O179" s="3" t="s">
        <v>18</v>
      </c>
      <c r="P179" s="3">
        <f t="shared" si="26"/>
        <v>720</v>
      </c>
      <c r="Q179" s="7">
        <v>30</v>
      </c>
      <c r="R179" s="3">
        <f t="shared" si="27"/>
        <v>21600</v>
      </c>
      <c r="S179" s="9">
        <f t="shared" si="35"/>
        <v>82080</v>
      </c>
      <c r="T179" s="3" t="s">
        <v>529</v>
      </c>
      <c r="U179" s="7" t="s">
        <v>624</v>
      </c>
    </row>
    <row r="180" spans="1:21" ht="25.5" x14ac:dyDescent="0.2">
      <c r="A180" s="3" t="s">
        <v>21</v>
      </c>
      <c r="B180" s="8" t="s">
        <v>816</v>
      </c>
      <c r="C180" s="3" t="s">
        <v>321</v>
      </c>
      <c r="D180" s="3" t="s">
        <v>411</v>
      </c>
      <c r="E180" s="15" t="s">
        <v>4</v>
      </c>
      <c r="F180" s="3" t="s">
        <v>114</v>
      </c>
      <c r="G180" s="3" t="s">
        <v>687</v>
      </c>
      <c r="H180" s="10" t="s">
        <v>3</v>
      </c>
      <c r="I180" s="3" t="s">
        <v>257</v>
      </c>
      <c r="J180" s="4" t="s">
        <v>14</v>
      </c>
      <c r="K180" s="3" t="s">
        <v>17</v>
      </c>
      <c r="L180" s="3">
        <v>1</v>
      </c>
      <c r="M180" s="3">
        <v>10</v>
      </c>
      <c r="N180" s="3">
        <v>60</v>
      </c>
      <c r="O180" s="3" t="s">
        <v>18</v>
      </c>
      <c r="P180" s="3">
        <f t="shared" si="26"/>
        <v>720</v>
      </c>
      <c r="Q180" s="7">
        <v>30</v>
      </c>
      <c r="R180" s="3">
        <f t="shared" si="27"/>
        <v>21600</v>
      </c>
      <c r="S180" s="9">
        <f t="shared" si="35"/>
        <v>82080</v>
      </c>
      <c r="T180" s="3" t="s">
        <v>530</v>
      </c>
      <c r="U180" s="7" t="s">
        <v>625</v>
      </c>
    </row>
    <row r="181" spans="1:21" ht="25.5" x14ac:dyDescent="0.2">
      <c r="A181" s="3" t="s">
        <v>21</v>
      </c>
      <c r="B181" s="8" t="s">
        <v>816</v>
      </c>
      <c r="C181" s="3" t="s">
        <v>322</v>
      </c>
      <c r="D181" s="3" t="s">
        <v>412</v>
      </c>
      <c r="E181" s="15" t="s">
        <v>4</v>
      </c>
      <c r="F181" s="3" t="s">
        <v>114</v>
      </c>
      <c r="G181" s="3" t="s">
        <v>666</v>
      </c>
      <c r="H181" s="10" t="s">
        <v>3</v>
      </c>
      <c r="I181" s="3" t="s">
        <v>257</v>
      </c>
      <c r="J181" s="4" t="s">
        <v>14</v>
      </c>
      <c r="K181" s="3" t="s">
        <v>17</v>
      </c>
      <c r="L181" s="3">
        <v>1</v>
      </c>
      <c r="M181" s="3">
        <v>10</v>
      </c>
      <c r="N181" s="3">
        <v>60</v>
      </c>
      <c r="O181" s="3" t="s">
        <v>18</v>
      </c>
      <c r="P181" s="3">
        <f t="shared" si="26"/>
        <v>720</v>
      </c>
      <c r="Q181" s="7">
        <v>30</v>
      </c>
      <c r="R181" s="3">
        <f t="shared" si="27"/>
        <v>21600</v>
      </c>
      <c r="S181" s="9">
        <f t="shared" si="35"/>
        <v>82080</v>
      </c>
      <c r="T181" s="3" t="s">
        <v>531</v>
      </c>
      <c r="U181" s="7" t="s">
        <v>626</v>
      </c>
    </row>
    <row r="182" spans="1:21" ht="25.5" x14ac:dyDescent="0.2">
      <c r="A182" s="3" t="s">
        <v>21</v>
      </c>
      <c r="B182" s="8" t="s">
        <v>816</v>
      </c>
      <c r="C182" s="3" t="s">
        <v>322</v>
      </c>
      <c r="D182" s="3" t="s">
        <v>413</v>
      </c>
      <c r="E182" s="15" t="s">
        <v>4</v>
      </c>
      <c r="F182" s="3" t="s">
        <v>114</v>
      </c>
      <c r="G182" s="3" t="s">
        <v>677</v>
      </c>
      <c r="H182" s="10" t="s">
        <v>3</v>
      </c>
      <c r="I182" s="3" t="s">
        <v>115</v>
      </c>
      <c r="J182" s="4" t="s">
        <v>14</v>
      </c>
      <c r="K182" s="3" t="s">
        <v>17</v>
      </c>
      <c r="L182" s="3">
        <v>1</v>
      </c>
      <c r="M182" s="3">
        <v>10</v>
      </c>
      <c r="N182" s="3">
        <v>60</v>
      </c>
      <c r="O182" s="3" t="s">
        <v>18</v>
      </c>
      <c r="P182" s="3">
        <f t="shared" si="26"/>
        <v>720</v>
      </c>
      <c r="Q182" s="7">
        <v>30</v>
      </c>
      <c r="R182" s="3">
        <f t="shared" si="27"/>
        <v>21600</v>
      </c>
      <c r="S182" s="9">
        <f t="shared" ref="S182:S183" si="36">0.15*R182*M182</f>
        <v>32400</v>
      </c>
      <c r="T182" s="3" t="s">
        <v>532</v>
      </c>
      <c r="U182" s="7" t="s">
        <v>626</v>
      </c>
    </row>
    <row r="183" spans="1:21" ht="25.5" x14ac:dyDescent="0.2">
      <c r="A183" s="3" t="s">
        <v>21</v>
      </c>
      <c r="B183" s="8" t="s">
        <v>816</v>
      </c>
      <c r="C183" s="3" t="s">
        <v>322</v>
      </c>
      <c r="D183" s="3" t="s">
        <v>414</v>
      </c>
      <c r="E183" s="15" t="s">
        <v>4</v>
      </c>
      <c r="F183" s="3" t="s">
        <v>114</v>
      </c>
      <c r="G183" s="3" t="s">
        <v>678</v>
      </c>
      <c r="H183" s="10" t="s">
        <v>3</v>
      </c>
      <c r="I183" s="3" t="s">
        <v>115</v>
      </c>
      <c r="J183" s="4" t="s">
        <v>14</v>
      </c>
      <c r="K183" s="3" t="s">
        <v>17</v>
      </c>
      <c r="L183" s="3">
        <v>1</v>
      </c>
      <c r="M183" s="3">
        <v>10</v>
      </c>
      <c r="N183" s="3">
        <v>60</v>
      </c>
      <c r="O183" s="3" t="s">
        <v>18</v>
      </c>
      <c r="P183" s="3">
        <f t="shared" si="26"/>
        <v>720</v>
      </c>
      <c r="Q183" s="7">
        <v>30</v>
      </c>
      <c r="R183" s="3">
        <f t="shared" si="27"/>
        <v>21600</v>
      </c>
      <c r="S183" s="9">
        <f t="shared" si="36"/>
        <v>32400</v>
      </c>
      <c r="T183" s="3" t="s">
        <v>533</v>
      </c>
      <c r="U183" s="7" t="s">
        <v>626</v>
      </c>
    </row>
    <row r="184" spans="1:21" ht="25.5" x14ac:dyDescent="0.2">
      <c r="A184" s="3" t="s">
        <v>21</v>
      </c>
      <c r="B184" s="8" t="s">
        <v>816</v>
      </c>
      <c r="C184" s="3" t="s">
        <v>323</v>
      </c>
      <c r="D184" s="3" t="s">
        <v>415</v>
      </c>
      <c r="E184" s="15" t="s">
        <v>4</v>
      </c>
      <c r="F184" s="3" t="s">
        <v>114</v>
      </c>
      <c r="G184" s="3" t="s">
        <v>663</v>
      </c>
      <c r="H184" s="10" t="s">
        <v>3</v>
      </c>
      <c r="I184" s="3" t="s">
        <v>257</v>
      </c>
      <c r="J184" s="4" t="s">
        <v>14</v>
      </c>
      <c r="K184" s="3" t="s">
        <v>17</v>
      </c>
      <c r="L184" s="3">
        <v>1</v>
      </c>
      <c r="M184" s="3">
        <v>10</v>
      </c>
      <c r="N184" s="3">
        <v>60</v>
      </c>
      <c r="O184" s="3" t="s">
        <v>18</v>
      </c>
      <c r="P184" s="3">
        <f t="shared" si="26"/>
        <v>720</v>
      </c>
      <c r="Q184" s="7">
        <v>30</v>
      </c>
      <c r="R184" s="3">
        <f t="shared" si="27"/>
        <v>21600</v>
      </c>
      <c r="S184" s="9">
        <f>0.38*R184*M184</f>
        <v>82080</v>
      </c>
      <c r="T184" s="3" t="s">
        <v>534</v>
      </c>
      <c r="U184" s="7" t="s">
        <v>627</v>
      </c>
    </row>
    <row r="185" spans="1:21" ht="25.5" x14ac:dyDescent="0.2">
      <c r="A185" s="3" t="s">
        <v>21</v>
      </c>
      <c r="B185" s="8" t="s">
        <v>816</v>
      </c>
      <c r="C185" s="3" t="s">
        <v>323</v>
      </c>
      <c r="D185" s="3" t="s">
        <v>416</v>
      </c>
      <c r="E185" s="15" t="s">
        <v>4</v>
      </c>
      <c r="F185" s="3" t="s">
        <v>114</v>
      </c>
      <c r="G185" s="3" t="s">
        <v>664</v>
      </c>
      <c r="H185" s="10" t="s">
        <v>3</v>
      </c>
      <c r="I185" s="3" t="s">
        <v>115</v>
      </c>
      <c r="J185" s="4" t="s">
        <v>14</v>
      </c>
      <c r="K185" s="3" t="s">
        <v>17</v>
      </c>
      <c r="L185" s="3">
        <v>1</v>
      </c>
      <c r="M185" s="3">
        <v>10</v>
      </c>
      <c r="N185" s="3">
        <v>60</v>
      </c>
      <c r="O185" s="3" t="s">
        <v>18</v>
      </c>
      <c r="P185" s="3">
        <f t="shared" ref="P185:P245" si="37">12*N185</f>
        <v>720</v>
      </c>
      <c r="Q185" s="7">
        <v>30</v>
      </c>
      <c r="R185" s="3">
        <f t="shared" si="27"/>
        <v>21600</v>
      </c>
      <c r="S185" s="9">
        <f t="shared" ref="S185:S187" si="38">0.15*R185*M185</f>
        <v>32400</v>
      </c>
      <c r="T185" s="3" t="s">
        <v>535</v>
      </c>
      <c r="U185" s="7" t="s">
        <v>627</v>
      </c>
    </row>
    <row r="186" spans="1:21" ht="25.5" x14ac:dyDescent="0.2">
      <c r="A186" s="3" t="s">
        <v>21</v>
      </c>
      <c r="B186" s="8" t="s">
        <v>816</v>
      </c>
      <c r="C186" s="3" t="s">
        <v>323</v>
      </c>
      <c r="D186" s="3" t="s">
        <v>417</v>
      </c>
      <c r="E186" s="15" t="s">
        <v>4</v>
      </c>
      <c r="F186" s="3" t="s">
        <v>114</v>
      </c>
      <c r="G186" s="3" t="s">
        <v>665</v>
      </c>
      <c r="H186" s="10" t="s">
        <v>3</v>
      </c>
      <c r="I186" s="3" t="s">
        <v>115</v>
      </c>
      <c r="J186" s="4" t="s">
        <v>14</v>
      </c>
      <c r="K186" s="3" t="s">
        <v>17</v>
      </c>
      <c r="L186" s="3">
        <v>1</v>
      </c>
      <c r="M186" s="3">
        <v>10</v>
      </c>
      <c r="N186" s="3">
        <v>60</v>
      </c>
      <c r="O186" s="3" t="s">
        <v>18</v>
      </c>
      <c r="P186" s="3">
        <f t="shared" si="37"/>
        <v>720</v>
      </c>
      <c r="Q186" s="7">
        <v>30</v>
      </c>
      <c r="R186" s="3">
        <f t="shared" si="27"/>
        <v>21600</v>
      </c>
      <c r="S186" s="9">
        <f t="shared" si="38"/>
        <v>32400</v>
      </c>
      <c r="T186" s="3" t="s">
        <v>536</v>
      </c>
      <c r="U186" s="7" t="s">
        <v>627</v>
      </c>
    </row>
    <row r="187" spans="1:21" ht="25.5" x14ac:dyDescent="0.2">
      <c r="A187" s="3" t="s">
        <v>21</v>
      </c>
      <c r="B187" s="8" t="s">
        <v>816</v>
      </c>
      <c r="C187" s="3" t="s">
        <v>324</v>
      </c>
      <c r="D187" s="3" t="s">
        <v>418</v>
      </c>
      <c r="E187" s="15" t="s">
        <v>4</v>
      </c>
      <c r="F187" s="3" t="s">
        <v>114</v>
      </c>
      <c r="G187" s="3" t="s">
        <v>676</v>
      </c>
      <c r="H187" s="10" t="s">
        <v>3</v>
      </c>
      <c r="I187" s="3" t="s">
        <v>115</v>
      </c>
      <c r="J187" s="4" t="s">
        <v>14</v>
      </c>
      <c r="K187" s="3" t="s">
        <v>17</v>
      </c>
      <c r="L187" s="3">
        <v>1</v>
      </c>
      <c r="M187" s="3">
        <v>10</v>
      </c>
      <c r="N187" s="3">
        <v>60</v>
      </c>
      <c r="O187" s="3" t="s">
        <v>18</v>
      </c>
      <c r="P187" s="3">
        <f t="shared" si="37"/>
        <v>720</v>
      </c>
      <c r="Q187" s="7">
        <v>30</v>
      </c>
      <c r="R187" s="3">
        <f t="shared" si="27"/>
        <v>21600</v>
      </c>
      <c r="S187" s="9">
        <f t="shared" si="38"/>
        <v>32400</v>
      </c>
      <c r="T187" s="3" t="s">
        <v>537</v>
      </c>
      <c r="U187" s="7" t="s">
        <v>148</v>
      </c>
    </row>
    <row r="188" spans="1:21" ht="25.5" x14ac:dyDescent="0.2">
      <c r="A188" s="3" t="s">
        <v>21</v>
      </c>
      <c r="B188" s="8" t="s">
        <v>816</v>
      </c>
      <c r="C188" s="3" t="s">
        <v>325</v>
      </c>
      <c r="D188" s="3" t="s">
        <v>419</v>
      </c>
      <c r="E188" s="15" t="s">
        <v>4</v>
      </c>
      <c r="F188" s="3" t="s">
        <v>114</v>
      </c>
      <c r="G188" s="3" t="s">
        <v>666</v>
      </c>
      <c r="H188" s="10" t="s">
        <v>3</v>
      </c>
      <c r="I188" s="3" t="s">
        <v>257</v>
      </c>
      <c r="J188" s="4" t="s">
        <v>14</v>
      </c>
      <c r="K188" s="3" t="s">
        <v>17</v>
      </c>
      <c r="L188" s="3">
        <v>1</v>
      </c>
      <c r="M188" s="3">
        <v>10</v>
      </c>
      <c r="N188" s="3">
        <v>60</v>
      </c>
      <c r="O188" s="3" t="s">
        <v>18</v>
      </c>
      <c r="P188" s="3">
        <f t="shared" si="37"/>
        <v>720</v>
      </c>
      <c r="Q188" s="7">
        <v>30</v>
      </c>
      <c r="R188" s="3">
        <f t="shared" si="27"/>
        <v>21600</v>
      </c>
      <c r="S188" s="9">
        <f>0.38*R188*M188</f>
        <v>82080</v>
      </c>
      <c r="T188" s="3" t="s">
        <v>538</v>
      </c>
      <c r="U188" s="7" t="s">
        <v>628</v>
      </c>
    </row>
    <row r="189" spans="1:21" ht="25.5" x14ac:dyDescent="0.2">
      <c r="A189" s="3" t="s">
        <v>21</v>
      </c>
      <c r="B189" s="8" t="s">
        <v>816</v>
      </c>
      <c r="C189" s="3" t="s">
        <v>325</v>
      </c>
      <c r="D189" s="3" t="s">
        <v>420</v>
      </c>
      <c r="E189" s="15" t="s">
        <v>4</v>
      </c>
      <c r="F189" s="3" t="s">
        <v>114</v>
      </c>
      <c r="G189" s="3" t="s">
        <v>681</v>
      </c>
      <c r="H189" s="10" t="s">
        <v>3</v>
      </c>
      <c r="I189" s="3" t="s">
        <v>115</v>
      </c>
      <c r="J189" s="4" t="s">
        <v>14</v>
      </c>
      <c r="K189" s="3" t="s">
        <v>17</v>
      </c>
      <c r="L189" s="3">
        <v>1</v>
      </c>
      <c r="M189" s="3">
        <v>10</v>
      </c>
      <c r="N189" s="3">
        <v>60</v>
      </c>
      <c r="O189" s="3" t="s">
        <v>18</v>
      </c>
      <c r="P189" s="3">
        <f t="shared" si="37"/>
        <v>720</v>
      </c>
      <c r="Q189" s="7">
        <v>30</v>
      </c>
      <c r="R189" s="3">
        <f t="shared" ref="R189:R245" si="39">30*P189</f>
        <v>21600</v>
      </c>
      <c r="S189" s="9">
        <f t="shared" ref="S189:S191" si="40">0.15*R189*M189</f>
        <v>32400</v>
      </c>
      <c r="T189" s="3" t="s">
        <v>539</v>
      </c>
      <c r="U189" s="7" t="s">
        <v>628</v>
      </c>
    </row>
    <row r="190" spans="1:21" ht="25.5" x14ac:dyDescent="0.2">
      <c r="A190" s="3" t="s">
        <v>21</v>
      </c>
      <c r="B190" s="8" t="s">
        <v>816</v>
      </c>
      <c r="C190" s="3" t="s">
        <v>325</v>
      </c>
      <c r="D190" s="3" t="s">
        <v>421</v>
      </c>
      <c r="E190" s="15" t="s">
        <v>4</v>
      </c>
      <c r="F190" s="3" t="s">
        <v>114</v>
      </c>
      <c r="G190" s="3" t="s">
        <v>691</v>
      </c>
      <c r="H190" s="10" t="s">
        <v>3</v>
      </c>
      <c r="I190" s="3" t="s">
        <v>115</v>
      </c>
      <c r="J190" s="4" t="s">
        <v>14</v>
      </c>
      <c r="K190" s="3" t="s">
        <v>17</v>
      </c>
      <c r="L190" s="3">
        <v>1</v>
      </c>
      <c r="M190" s="3">
        <v>10</v>
      </c>
      <c r="N190" s="3">
        <v>60</v>
      </c>
      <c r="O190" s="3" t="s">
        <v>18</v>
      </c>
      <c r="P190" s="3">
        <f t="shared" si="37"/>
        <v>720</v>
      </c>
      <c r="Q190" s="7">
        <v>30</v>
      </c>
      <c r="R190" s="3">
        <f t="shared" si="39"/>
        <v>21600</v>
      </c>
      <c r="S190" s="9">
        <f t="shared" si="40"/>
        <v>32400</v>
      </c>
      <c r="T190" s="3" t="s">
        <v>540</v>
      </c>
      <c r="U190" s="7" t="s">
        <v>628</v>
      </c>
    </row>
    <row r="191" spans="1:21" ht="25.5" x14ac:dyDescent="0.2">
      <c r="A191" s="3" t="s">
        <v>21</v>
      </c>
      <c r="B191" s="8" t="s">
        <v>816</v>
      </c>
      <c r="C191" s="3" t="s">
        <v>325</v>
      </c>
      <c r="D191" s="3" t="s">
        <v>422</v>
      </c>
      <c r="E191" s="15" t="s">
        <v>4</v>
      </c>
      <c r="F191" s="3" t="s">
        <v>114</v>
      </c>
      <c r="G191" s="3" t="s">
        <v>682</v>
      </c>
      <c r="H191" s="10" t="s">
        <v>3</v>
      </c>
      <c r="I191" s="3" t="s">
        <v>115</v>
      </c>
      <c r="J191" s="4" t="s">
        <v>14</v>
      </c>
      <c r="K191" s="3" t="s">
        <v>17</v>
      </c>
      <c r="L191" s="3">
        <v>1</v>
      </c>
      <c r="M191" s="3">
        <v>10</v>
      </c>
      <c r="N191" s="3">
        <v>60</v>
      </c>
      <c r="O191" s="3" t="s">
        <v>18</v>
      </c>
      <c r="P191" s="3">
        <f t="shared" si="37"/>
        <v>720</v>
      </c>
      <c r="Q191" s="7">
        <v>30</v>
      </c>
      <c r="R191" s="3">
        <f t="shared" si="39"/>
        <v>21600</v>
      </c>
      <c r="S191" s="9">
        <f t="shared" si="40"/>
        <v>32400</v>
      </c>
      <c r="T191" s="3" t="s">
        <v>541</v>
      </c>
      <c r="U191" s="7" t="s">
        <v>628</v>
      </c>
    </row>
    <row r="192" spans="1:21" ht="25.5" x14ac:dyDescent="0.2">
      <c r="A192" s="3" t="s">
        <v>21</v>
      </c>
      <c r="B192" s="8" t="s">
        <v>816</v>
      </c>
      <c r="C192" s="3" t="s">
        <v>326</v>
      </c>
      <c r="D192" s="3" t="s">
        <v>423</v>
      </c>
      <c r="E192" s="15" t="s">
        <v>4</v>
      </c>
      <c r="F192" s="3" t="s">
        <v>114</v>
      </c>
      <c r="G192" s="3" t="s">
        <v>666</v>
      </c>
      <c r="H192" s="10" t="s">
        <v>3</v>
      </c>
      <c r="I192" s="3" t="s">
        <v>257</v>
      </c>
      <c r="J192" s="4" t="s">
        <v>14</v>
      </c>
      <c r="K192" s="3" t="s">
        <v>17</v>
      </c>
      <c r="L192" s="3">
        <v>1</v>
      </c>
      <c r="M192" s="3">
        <v>10</v>
      </c>
      <c r="N192" s="3">
        <v>60</v>
      </c>
      <c r="O192" s="3" t="s">
        <v>18</v>
      </c>
      <c r="P192" s="3">
        <f t="shared" si="37"/>
        <v>720</v>
      </c>
      <c r="Q192" s="7">
        <v>30</v>
      </c>
      <c r="R192" s="3">
        <f t="shared" si="39"/>
        <v>21600</v>
      </c>
      <c r="S192" s="9">
        <f>0.38*R192*M192</f>
        <v>82080</v>
      </c>
      <c r="T192" s="3" t="s">
        <v>542</v>
      </c>
      <c r="U192" s="7" t="s">
        <v>629</v>
      </c>
    </row>
    <row r="193" spans="1:21" ht="25.5" x14ac:dyDescent="0.2">
      <c r="A193" s="3" t="s">
        <v>21</v>
      </c>
      <c r="B193" s="8" t="s">
        <v>816</v>
      </c>
      <c r="C193" s="3" t="s">
        <v>327</v>
      </c>
      <c r="D193" s="3" t="s">
        <v>424</v>
      </c>
      <c r="E193" s="15" t="s">
        <v>4</v>
      </c>
      <c r="F193" s="3" t="s">
        <v>114</v>
      </c>
      <c r="G193" s="3" t="s">
        <v>676</v>
      </c>
      <c r="H193" s="10" t="s">
        <v>3</v>
      </c>
      <c r="I193" s="3" t="s">
        <v>115</v>
      </c>
      <c r="J193" s="4" t="s">
        <v>14</v>
      </c>
      <c r="K193" s="3" t="s">
        <v>17</v>
      </c>
      <c r="L193" s="3">
        <v>1</v>
      </c>
      <c r="M193" s="3">
        <v>10</v>
      </c>
      <c r="N193" s="3">
        <v>60</v>
      </c>
      <c r="O193" s="3" t="s">
        <v>18</v>
      </c>
      <c r="P193" s="3">
        <f t="shared" si="37"/>
        <v>720</v>
      </c>
      <c r="Q193" s="7">
        <v>30</v>
      </c>
      <c r="R193" s="3">
        <f t="shared" si="39"/>
        <v>21600</v>
      </c>
      <c r="S193" s="9">
        <f>0.15*R193*M193</f>
        <v>32400</v>
      </c>
      <c r="T193" s="3" t="s">
        <v>543</v>
      </c>
      <c r="U193" s="7" t="s">
        <v>149</v>
      </c>
    </row>
    <row r="194" spans="1:21" ht="25.5" x14ac:dyDescent="0.2">
      <c r="A194" s="3" t="s">
        <v>21</v>
      </c>
      <c r="B194" s="8" t="s">
        <v>816</v>
      </c>
      <c r="C194" s="3" t="s">
        <v>328</v>
      </c>
      <c r="D194" s="3" t="s">
        <v>425</v>
      </c>
      <c r="E194" s="15" t="s">
        <v>4</v>
      </c>
      <c r="F194" s="3" t="s">
        <v>114</v>
      </c>
      <c r="G194" s="3" t="s">
        <v>676</v>
      </c>
      <c r="H194" s="10" t="s">
        <v>3</v>
      </c>
      <c r="I194" s="3" t="s">
        <v>257</v>
      </c>
      <c r="J194" s="4" t="s">
        <v>14</v>
      </c>
      <c r="K194" s="3" t="s">
        <v>17</v>
      </c>
      <c r="L194" s="3">
        <v>1</v>
      </c>
      <c r="M194" s="3">
        <v>10</v>
      </c>
      <c r="N194" s="3">
        <v>60</v>
      </c>
      <c r="O194" s="3" t="s">
        <v>18</v>
      </c>
      <c r="P194" s="3">
        <f t="shared" si="37"/>
        <v>720</v>
      </c>
      <c r="Q194" s="7">
        <v>30</v>
      </c>
      <c r="R194" s="3">
        <f t="shared" si="39"/>
        <v>21600</v>
      </c>
      <c r="S194" s="9">
        <f>0.3*R194*M194</f>
        <v>64800</v>
      </c>
      <c r="T194" s="3" t="s">
        <v>544</v>
      </c>
      <c r="U194" s="7" t="s">
        <v>630</v>
      </c>
    </row>
    <row r="195" spans="1:21" ht="25.5" x14ac:dyDescent="0.2">
      <c r="A195" s="3" t="s">
        <v>21</v>
      </c>
      <c r="B195" s="8" t="s">
        <v>816</v>
      </c>
      <c r="C195" s="3" t="s">
        <v>329</v>
      </c>
      <c r="D195" s="3" t="s">
        <v>426</v>
      </c>
      <c r="E195" s="15" t="s">
        <v>4</v>
      </c>
      <c r="F195" s="3" t="s">
        <v>114</v>
      </c>
      <c r="G195" s="3" t="s">
        <v>676</v>
      </c>
      <c r="H195" s="10" t="s">
        <v>3</v>
      </c>
      <c r="I195" s="3" t="s">
        <v>257</v>
      </c>
      <c r="J195" s="4" t="s">
        <v>14</v>
      </c>
      <c r="K195" s="3" t="s">
        <v>17</v>
      </c>
      <c r="L195" s="3">
        <v>1</v>
      </c>
      <c r="M195" s="3">
        <v>10</v>
      </c>
      <c r="N195" s="3">
        <v>60</v>
      </c>
      <c r="O195" s="3" t="s">
        <v>18</v>
      </c>
      <c r="P195" s="3">
        <f t="shared" si="37"/>
        <v>720</v>
      </c>
      <c r="Q195" s="7">
        <v>30</v>
      </c>
      <c r="R195" s="3">
        <f t="shared" si="39"/>
        <v>21600</v>
      </c>
      <c r="S195" s="9">
        <f>0.3*R195*M195</f>
        <v>64800</v>
      </c>
      <c r="T195" s="3" t="s">
        <v>545</v>
      </c>
      <c r="U195" s="7" t="s">
        <v>631</v>
      </c>
    </row>
    <row r="196" spans="1:21" ht="25.5" x14ac:dyDescent="0.2">
      <c r="A196" s="3" t="s">
        <v>21</v>
      </c>
      <c r="B196" s="8" t="s">
        <v>816</v>
      </c>
      <c r="C196" s="3" t="s">
        <v>330</v>
      </c>
      <c r="D196" s="3" t="s">
        <v>427</v>
      </c>
      <c r="E196" s="15" t="s">
        <v>4</v>
      </c>
      <c r="F196" s="3" t="s">
        <v>114</v>
      </c>
      <c r="G196" s="3" t="s">
        <v>688</v>
      </c>
      <c r="H196" s="10" t="s">
        <v>3</v>
      </c>
      <c r="I196" s="3" t="s">
        <v>115</v>
      </c>
      <c r="J196" s="4" t="s">
        <v>14</v>
      </c>
      <c r="K196" s="3" t="s">
        <v>17</v>
      </c>
      <c r="L196" s="3">
        <v>1</v>
      </c>
      <c r="M196" s="3">
        <v>10</v>
      </c>
      <c r="N196" s="3">
        <v>60</v>
      </c>
      <c r="O196" s="3" t="s">
        <v>18</v>
      </c>
      <c r="P196" s="3">
        <f t="shared" si="37"/>
        <v>720</v>
      </c>
      <c r="Q196" s="7">
        <v>30</v>
      </c>
      <c r="R196" s="3">
        <f t="shared" si="39"/>
        <v>21600</v>
      </c>
      <c r="S196" s="9">
        <f t="shared" ref="S196:S200" si="41">0.15*R196*M196</f>
        <v>32400</v>
      </c>
      <c r="T196" s="3" t="s">
        <v>546</v>
      </c>
      <c r="U196" s="7" t="s">
        <v>632</v>
      </c>
    </row>
    <row r="197" spans="1:21" ht="25.5" x14ac:dyDescent="0.2">
      <c r="A197" s="3" t="s">
        <v>21</v>
      </c>
      <c r="B197" s="8" t="s">
        <v>816</v>
      </c>
      <c r="C197" s="3" t="s">
        <v>330</v>
      </c>
      <c r="D197" s="3" t="s">
        <v>428</v>
      </c>
      <c r="E197" s="15" t="s">
        <v>4</v>
      </c>
      <c r="F197" s="3" t="s">
        <v>114</v>
      </c>
      <c r="G197" s="3" t="s">
        <v>689</v>
      </c>
      <c r="H197" s="10" t="s">
        <v>3</v>
      </c>
      <c r="I197" s="3" t="s">
        <v>115</v>
      </c>
      <c r="J197" s="4" t="s">
        <v>14</v>
      </c>
      <c r="K197" s="3" t="s">
        <v>17</v>
      </c>
      <c r="L197" s="3">
        <v>1</v>
      </c>
      <c r="M197" s="3">
        <v>10</v>
      </c>
      <c r="N197" s="3">
        <v>60</v>
      </c>
      <c r="O197" s="3" t="s">
        <v>18</v>
      </c>
      <c r="P197" s="3">
        <f t="shared" si="37"/>
        <v>720</v>
      </c>
      <c r="Q197" s="7">
        <v>30</v>
      </c>
      <c r="R197" s="3">
        <f t="shared" si="39"/>
        <v>21600</v>
      </c>
      <c r="S197" s="9">
        <f t="shared" si="41"/>
        <v>32400</v>
      </c>
      <c r="T197" s="3" t="s">
        <v>547</v>
      </c>
      <c r="U197" s="7" t="s">
        <v>632</v>
      </c>
    </row>
    <row r="198" spans="1:21" ht="25.5" x14ac:dyDescent="0.2">
      <c r="A198" s="3" t="s">
        <v>21</v>
      </c>
      <c r="B198" s="8" t="s">
        <v>816</v>
      </c>
      <c r="C198" s="3" t="s">
        <v>331</v>
      </c>
      <c r="D198" s="3" t="s">
        <v>429</v>
      </c>
      <c r="E198" s="15" t="s">
        <v>4</v>
      </c>
      <c r="F198" s="3" t="s">
        <v>114</v>
      </c>
      <c r="G198" s="3" t="s">
        <v>676</v>
      </c>
      <c r="H198" s="10" t="s">
        <v>3</v>
      </c>
      <c r="I198" s="3" t="s">
        <v>115</v>
      </c>
      <c r="J198" s="4" t="s">
        <v>14</v>
      </c>
      <c r="K198" s="3" t="s">
        <v>17</v>
      </c>
      <c r="L198" s="3">
        <v>1</v>
      </c>
      <c r="M198" s="3">
        <v>10</v>
      </c>
      <c r="N198" s="3">
        <v>60</v>
      </c>
      <c r="O198" s="3" t="s">
        <v>18</v>
      </c>
      <c r="P198" s="3">
        <f t="shared" si="37"/>
        <v>720</v>
      </c>
      <c r="Q198" s="7">
        <v>30</v>
      </c>
      <c r="R198" s="3">
        <f t="shared" si="39"/>
        <v>21600</v>
      </c>
      <c r="S198" s="9">
        <f t="shared" si="41"/>
        <v>32400</v>
      </c>
      <c r="T198" s="3" t="s">
        <v>548</v>
      </c>
      <c r="U198" s="7" t="s">
        <v>153</v>
      </c>
    </row>
    <row r="199" spans="1:21" ht="25.5" x14ac:dyDescent="0.2">
      <c r="A199" s="3" t="s">
        <v>21</v>
      </c>
      <c r="B199" s="8" t="s">
        <v>816</v>
      </c>
      <c r="C199" s="3" t="s">
        <v>332</v>
      </c>
      <c r="D199" s="3" t="s">
        <v>430</v>
      </c>
      <c r="E199" s="15" t="s">
        <v>4</v>
      </c>
      <c r="F199" s="3" t="s">
        <v>114</v>
      </c>
      <c r="G199" s="3" t="s">
        <v>676</v>
      </c>
      <c r="H199" s="10" t="s">
        <v>3</v>
      </c>
      <c r="I199" s="3" t="s">
        <v>115</v>
      </c>
      <c r="J199" s="4" t="s">
        <v>14</v>
      </c>
      <c r="K199" s="3" t="s">
        <v>17</v>
      </c>
      <c r="L199" s="3">
        <v>1</v>
      </c>
      <c r="M199" s="3">
        <v>10</v>
      </c>
      <c r="N199" s="3">
        <v>60</v>
      </c>
      <c r="O199" s="3" t="s">
        <v>18</v>
      </c>
      <c r="P199" s="3">
        <f t="shared" si="37"/>
        <v>720</v>
      </c>
      <c r="Q199" s="7">
        <v>30</v>
      </c>
      <c r="R199" s="3">
        <f t="shared" si="39"/>
        <v>21600</v>
      </c>
      <c r="S199" s="9">
        <f t="shared" si="41"/>
        <v>32400</v>
      </c>
      <c r="T199" s="3" t="s">
        <v>549</v>
      </c>
      <c r="U199" s="7" t="s">
        <v>633</v>
      </c>
    </row>
    <row r="200" spans="1:21" ht="25.5" x14ac:dyDescent="0.2">
      <c r="A200" s="3" t="s">
        <v>21</v>
      </c>
      <c r="B200" s="8" t="s">
        <v>816</v>
      </c>
      <c r="C200" s="3" t="s">
        <v>332</v>
      </c>
      <c r="D200" s="3" t="s">
        <v>431</v>
      </c>
      <c r="E200" s="15" t="s">
        <v>4</v>
      </c>
      <c r="F200" s="3" t="s">
        <v>114</v>
      </c>
      <c r="G200" s="3" t="s">
        <v>676</v>
      </c>
      <c r="H200" s="10" t="s">
        <v>3</v>
      </c>
      <c r="I200" s="3" t="s">
        <v>115</v>
      </c>
      <c r="J200" s="4" t="s">
        <v>14</v>
      </c>
      <c r="K200" s="3" t="s">
        <v>17</v>
      </c>
      <c r="L200" s="3">
        <v>1</v>
      </c>
      <c r="M200" s="3">
        <v>10</v>
      </c>
      <c r="N200" s="3">
        <v>60</v>
      </c>
      <c r="O200" s="3" t="s">
        <v>18</v>
      </c>
      <c r="P200" s="3">
        <f t="shared" si="37"/>
        <v>720</v>
      </c>
      <c r="Q200" s="7">
        <v>30</v>
      </c>
      <c r="R200" s="3">
        <f t="shared" si="39"/>
        <v>21600</v>
      </c>
      <c r="S200" s="9">
        <f t="shared" si="41"/>
        <v>32400</v>
      </c>
      <c r="T200" s="3" t="s">
        <v>550</v>
      </c>
      <c r="U200" s="7" t="s">
        <v>633</v>
      </c>
    </row>
    <row r="201" spans="1:21" ht="25.5" x14ac:dyDescent="0.2">
      <c r="A201" s="3" t="s">
        <v>21</v>
      </c>
      <c r="B201" s="8" t="s">
        <v>816</v>
      </c>
      <c r="C201" s="3" t="s">
        <v>332</v>
      </c>
      <c r="D201" s="3" t="s">
        <v>432</v>
      </c>
      <c r="E201" s="15" t="s">
        <v>4</v>
      </c>
      <c r="F201" s="3" t="s">
        <v>114</v>
      </c>
      <c r="G201" s="3" t="s">
        <v>687</v>
      </c>
      <c r="H201" s="10" t="s">
        <v>3</v>
      </c>
      <c r="I201" s="3" t="s">
        <v>257</v>
      </c>
      <c r="J201" s="4" t="s">
        <v>14</v>
      </c>
      <c r="K201" s="3" t="s">
        <v>17</v>
      </c>
      <c r="L201" s="3">
        <v>1</v>
      </c>
      <c r="M201" s="3">
        <v>10</v>
      </c>
      <c r="N201" s="3">
        <v>60</v>
      </c>
      <c r="O201" s="3" t="s">
        <v>18</v>
      </c>
      <c r="P201" s="3">
        <f t="shared" si="37"/>
        <v>720</v>
      </c>
      <c r="Q201" s="7">
        <v>30</v>
      </c>
      <c r="R201" s="3">
        <f t="shared" si="39"/>
        <v>21600</v>
      </c>
      <c r="S201" s="9">
        <f>0.38*R201*M201</f>
        <v>82080</v>
      </c>
      <c r="T201" s="3" t="s">
        <v>551</v>
      </c>
      <c r="U201" s="7" t="s">
        <v>633</v>
      </c>
    </row>
    <row r="202" spans="1:21" ht="25.5" x14ac:dyDescent="0.2">
      <c r="A202" s="3" t="s">
        <v>21</v>
      </c>
      <c r="B202" s="8" t="s">
        <v>816</v>
      </c>
      <c r="C202" s="3" t="s">
        <v>333</v>
      </c>
      <c r="D202" s="3" t="s">
        <v>433</v>
      </c>
      <c r="E202" s="15" t="s">
        <v>4</v>
      </c>
      <c r="F202" s="3" t="s">
        <v>114</v>
      </c>
      <c r="G202" s="3" t="s">
        <v>676</v>
      </c>
      <c r="H202" s="10" t="s">
        <v>3</v>
      </c>
      <c r="I202" s="3" t="s">
        <v>115</v>
      </c>
      <c r="J202" s="4" t="s">
        <v>14</v>
      </c>
      <c r="K202" s="3" t="s">
        <v>17</v>
      </c>
      <c r="L202" s="3">
        <v>1</v>
      </c>
      <c r="M202" s="3">
        <v>10</v>
      </c>
      <c r="N202" s="3">
        <v>60</v>
      </c>
      <c r="O202" s="3" t="s">
        <v>18</v>
      </c>
      <c r="P202" s="3">
        <f t="shared" si="37"/>
        <v>720</v>
      </c>
      <c r="Q202" s="7">
        <v>30</v>
      </c>
      <c r="R202" s="3">
        <f t="shared" si="39"/>
        <v>21600</v>
      </c>
      <c r="S202" s="9">
        <f>0.15*R202*M202</f>
        <v>32400</v>
      </c>
      <c r="T202" s="3" t="s">
        <v>552</v>
      </c>
      <c r="U202" s="7" t="s">
        <v>634</v>
      </c>
    </row>
    <row r="203" spans="1:21" ht="25.5" x14ac:dyDescent="0.2">
      <c r="A203" s="3" t="s">
        <v>21</v>
      </c>
      <c r="B203" s="8" t="s">
        <v>816</v>
      </c>
      <c r="C203" s="3" t="s">
        <v>334</v>
      </c>
      <c r="D203" s="3" t="s">
        <v>434</v>
      </c>
      <c r="E203" s="15" t="s">
        <v>4</v>
      </c>
      <c r="F203" s="3" t="s">
        <v>114</v>
      </c>
      <c r="G203" s="3" t="s">
        <v>666</v>
      </c>
      <c r="H203" s="10" t="s">
        <v>3</v>
      </c>
      <c r="I203" s="3" t="s">
        <v>257</v>
      </c>
      <c r="J203" s="4" t="s">
        <v>14</v>
      </c>
      <c r="K203" s="3" t="s">
        <v>17</v>
      </c>
      <c r="L203" s="3">
        <v>1</v>
      </c>
      <c r="M203" s="3">
        <v>10</v>
      </c>
      <c r="N203" s="3">
        <v>60</v>
      </c>
      <c r="O203" s="3" t="s">
        <v>18</v>
      </c>
      <c r="P203" s="3">
        <f t="shared" si="37"/>
        <v>720</v>
      </c>
      <c r="Q203" s="7">
        <v>30</v>
      </c>
      <c r="R203" s="3">
        <f t="shared" si="39"/>
        <v>21600</v>
      </c>
      <c r="S203" s="9">
        <f t="shared" ref="S203:S205" si="42">0.3*R203*M203</f>
        <v>64800</v>
      </c>
      <c r="T203" s="3" t="s">
        <v>553</v>
      </c>
      <c r="U203" s="7" t="s">
        <v>635</v>
      </c>
    </row>
    <row r="204" spans="1:21" ht="25.5" x14ac:dyDescent="0.2">
      <c r="A204" s="3" t="s">
        <v>21</v>
      </c>
      <c r="B204" s="8" t="s">
        <v>816</v>
      </c>
      <c r="C204" s="3" t="s">
        <v>335</v>
      </c>
      <c r="D204" s="3" t="s">
        <v>435</v>
      </c>
      <c r="E204" s="15" t="s">
        <v>4</v>
      </c>
      <c r="F204" s="3" t="s">
        <v>114</v>
      </c>
      <c r="G204" s="3" t="s">
        <v>666</v>
      </c>
      <c r="H204" s="10" t="s">
        <v>3</v>
      </c>
      <c r="I204" s="3" t="s">
        <v>257</v>
      </c>
      <c r="J204" s="4" t="s">
        <v>14</v>
      </c>
      <c r="K204" s="3" t="s">
        <v>17</v>
      </c>
      <c r="L204" s="3">
        <v>1</v>
      </c>
      <c r="M204" s="3">
        <v>10</v>
      </c>
      <c r="N204" s="3">
        <v>60</v>
      </c>
      <c r="O204" s="3" t="s">
        <v>18</v>
      </c>
      <c r="P204" s="3">
        <f t="shared" si="37"/>
        <v>720</v>
      </c>
      <c r="Q204" s="7">
        <v>30</v>
      </c>
      <c r="R204" s="3">
        <f t="shared" si="39"/>
        <v>21600</v>
      </c>
      <c r="S204" s="9">
        <f t="shared" si="42"/>
        <v>64800</v>
      </c>
      <c r="T204" s="3" t="s">
        <v>554</v>
      </c>
      <c r="U204" s="7" t="s">
        <v>636</v>
      </c>
    </row>
    <row r="205" spans="1:21" ht="25.5" x14ac:dyDescent="0.2">
      <c r="A205" s="3" t="s">
        <v>21</v>
      </c>
      <c r="B205" s="8" t="s">
        <v>816</v>
      </c>
      <c r="C205" s="3" t="s">
        <v>336</v>
      </c>
      <c r="D205" s="3" t="s">
        <v>436</v>
      </c>
      <c r="E205" s="15" t="s">
        <v>4</v>
      </c>
      <c r="F205" s="3" t="s">
        <v>114</v>
      </c>
      <c r="G205" s="3" t="s">
        <v>677</v>
      </c>
      <c r="H205" s="10" t="s">
        <v>3</v>
      </c>
      <c r="I205" s="3" t="s">
        <v>115</v>
      </c>
      <c r="J205" s="4" t="s">
        <v>14</v>
      </c>
      <c r="K205" s="3" t="s">
        <v>17</v>
      </c>
      <c r="L205" s="3">
        <v>1</v>
      </c>
      <c r="M205" s="3">
        <v>10</v>
      </c>
      <c r="N205" s="3">
        <v>60</v>
      </c>
      <c r="O205" s="3" t="s">
        <v>18</v>
      </c>
      <c r="P205" s="3">
        <f t="shared" si="37"/>
        <v>720</v>
      </c>
      <c r="Q205" s="7">
        <v>30</v>
      </c>
      <c r="R205" s="3">
        <f t="shared" si="39"/>
        <v>21600</v>
      </c>
      <c r="S205" s="9">
        <f t="shared" si="42"/>
        <v>64800</v>
      </c>
      <c r="T205" s="3" t="s">
        <v>555</v>
      </c>
      <c r="U205" s="7" t="s">
        <v>637</v>
      </c>
    </row>
    <row r="206" spans="1:21" ht="25.5" x14ac:dyDescent="0.2">
      <c r="A206" s="3" t="s">
        <v>21</v>
      </c>
      <c r="B206" s="8" t="s">
        <v>816</v>
      </c>
      <c r="C206" s="3" t="s">
        <v>336</v>
      </c>
      <c r="D206" s="3" t="s">
        <v>437</v>
      </c>
      <c r="E206" s="15" t="s">
        <v>4</v>
      </c>
      <c r="F206" s="3" t="s">
        <v>114</v>
      </c>
      <c r="G206" s="3" t="s">
        <v>678</v>
      </c>
      <c r="H206" s="10" t="s">
        <v>3</v>
      </c>
      <c r="I206" s="3" t="s">
        <v>115</v>
      </c>
      <c r="J206" s="4" t="s">
        <v>14</v>
      </c>
      <c r="K206" s="3" t="s">
        <v>17</v>
      </c>
      <c r="L206" s="3">
        <v>1</v>
      </c>
      <c r="M206" s="3">
        <v>10</v>
      </c>
      <c r="N206" s="3">
        <v>60</v>
      </c>
      <c r="O206" s="3" t="s">
        <v>18</v>
      </c>
      <c r="P206" s="3">
        <f t="shared" si="37"/>
        <v>720</v>
      </c>
      <c r="Q206" s="7">
        <v>30</v>
      </c>
      <c r="R206" s="3">
        <f t="shared" si="39"/>
        <v>21600</v>
      </c>
      <c r="S206" s="9">
        <f>0.15*R206*M206</f>
        <v>32400</v>
      </c>
      <c r="T206" s="3" t="s">
        <v>556</v>
      </c>
      <c r="U206" s="7" t="s">
        <v>637</v>
      </c>
    </row>
    <row r="207" spans="1:21" ht="25.5" x14ac:dyDescent="0.2">
      <c r="A207" s="3" t="s">
        <v>21</v>
      </c>
      <c r="B207" s="8" t="s">
        <v>816</v>
      </c>
      <c r="C207" s="3" t="s">
        <v>337</v>
      </c>
      <c r="D207" s="3" t="s">
        <v>438</v>
      </c>
      <c r="E207" s="15" t="s">
        <v>4</v>
      </c>
      <c r="F207" s="3" t="s">
        <v>114</v>
      </c>
      <c r="G207" s="3" t="s">
        <v>302</v>
      </c>
      <c r="H207" s="10" t="s">
        <v>3</v>
      </c>
      <c r="I207" s="3" t="s">
        <v>115</v>
      </c>
      <c r="J207" s="4" t="s">
        <v>14</v>
      </c>
      <c r="K207" s="3" t="s">
        <v>17</v>
      </c>
      <c r="L207" s="3">
        <v>1</v>
      </c>
      <c r="M207" s="3">
        <v>10</v>
      </c>
      <c r="N207" s="3">
        <v>60</v>
      </c>
      <c r="O207" s="3" t="s">
        <v>18</v>
      </c>
      <c r="P207" s="3">
        <f t="shared" si="37"/>
        <v>720</v>
      </c>
      <c r="Q207" s="7">
        <v>30</v>
      </c>
      <c r="R207" s="3">
        <f t="shared" si="39"/>
        <v>21600</v>
      </c>
      <c r="S207" s="9">
        <f>0.15*R207*M207</f>
        <v>32400</v>
      </c>
      <c r="T207" s="3" t="s">
        <v>557</v>
      </c>
      <c r="U207" s="7" t="s">
        <v>638</v>
      </c>
    </row>
    <row r="208" spans="1:21" ht="25.5" x14ac:dyDescent="0.2">
      <c r="A208" s="3" t="s">
        <v>21</v>
      </c>
      <c r="B208" s="8" t="s">
        <v>816</v>
      </c>
      <c r="C208" s="3" t="s">
        <v>337</v>
      </c>
      <c r="D208" s="3" t="s">
        <v>439</v>
      </c>
      <c r="E208" s="15" t="s">
        <v>4</v>
      </c>
      <c r="F208" s="3" t="s">
        <v>114</v>
      </c>
      <c r="G208" s="3" t="s">
        <v>303</v>
      </c>
      <c r="H208" s="10" t="s">
        <v>3</v>
      </c>
      <c r="I208" s="3" t="s">
        <v>115</v>
      </c>
      <c r="J208" s="4" t="s">
        <v>14</v>
      </c>
      <c r="K208" s="3" t="s">
        <v>17</v>
      </c>
      <c r="L208" s="3">
        <v>1</v>
      </c>
      <c r="M208" s="3">
        <v>10</v>
      </c>
      <c r="N208" s="3">
        <v>60</v>
      </c>
      <c r="O208" s="3" t="s">
        <v>18</v>
      </c>
      <c r="P208" s="3">
        <f t="shared" si="37"/>
        <v>720</v>
      </c>
      <c r="Q208" s="7">
        <v>30</v>
      </c>
      <c r="R208" s="3">
        <f t="shared" si="39"/>
        <v>21600</v>
      </c>
      <c r="S208" s="9">
        <f>0.15*R208*M208</f>
        <v>32400</v>
      </c>
      <c r="T208" s="3" t="s">
        <v>558</v>
      </c>
      <c r="U208" s="7" t="s">
        <v>638</v>
      </c>
    </row>
    <row r="209" spans="1:21" ht="25.5" x14ac:dyDescent="0.2">
      <c r="A209" s="3" t="s">
        <v>21</v>
      </c>
      <c r="B209" s="8" t="s">
        <v>816</v>
      </c>
      <c r="C209" s="3" t="s">
        <v>338</v>
      </c>
      <c r="D209" s="3" t="s">
        <v>440</v>
      </c>
      <c r="E209" s="15" t="s">
        <v>4</v>
      </c>
      <c r="F209" s="3" t="s">
        <v>114</v>
      </c>
      <c r="G209" s="3" t="s">
        <v>666</v>
      </c>
      <c r="H209" s="10" t="s">
        <v>3</v>
      </c>
      <c r="I209" s="3" t="s">
        <v>257</v>
      </c>
      <c r="J209" s="4" t="s">
        <v>14</v>
      </c>
      <c r="K209" s="3" t="s">
        <v>17</v>
      </c>
      <c r="L209" s="3">
        <v>1</v>
      </c>
      <c r="M209" s="3">
        <v>10</v>
      </c>
      <c r="N209" s="3">
        <v>60</v>
      </c>
      <c r="O209" s="3" t="s">
        <v>18</v>
      </c>
      <c r="P209" s="3">
        <f t="shared" si="37"/>
        <v>720</v>
      </c>
      <c r="Q209" s="7">
        <v>30</v>
      </c>
      <c r="R209" s="3">
        <f t="shared" si="39"/>
        <v>21600</v>
      </c>
      <c r="S209" s="9">
        <f>0.38*R209*M209</f>
        <v>82080</v>
      </c>
      <c r="T209" s="3" t="s">
        <v>559</v>
      </c>
      <c r="U209" s="7" t="s">
        <v>639</v>
      </c>
    </row>
    <row r="210" spans="1:21" ht="25.5" x14ac:dyDescent="0.2">
      <c r="A210" s="3" t="s">
        <v>21</v>
      </c>
      <c r="B210" s="8" t="s">
        <v>816</v>
      </c>
      <c r="C210" s="3" t="s">
        <v>338</v>
      </c>
      <c r="D210" s="3" t="s">
        <v>441</v>
      </c>
      <c r="E210" s="15" t="s">
        <v>4</v>
      </c>
      <c r="F210" s="3" t="s">
        <v>114</v>
      </c>
      <c r="G210" s="3" t="s">
        <v>302</v>
      </c>
      <c r="H210" s="10" t="s">
        <v>3</v>
      </c>
      <c r="I210" s="3" t="s">
        <v>115</v>
      </c>
      <c r="J210" s="4" t="s">
        <v>14</v>
      </c>
      <c r="K210" s="3" t="s">
        <v>17</v>
      </c>
      <c r="L210" s="3">
        <v>1</v>
      </c>
      <c r="M210" s="3">
        <v>10</v>
      </c>
      <c r="N210" s="3">
        <v>60</v>
      </c>
      <c r="O210" s="3" t="s">
        <v>18</v>
      </c>
      <c r="P210" s="3">
        <f t="shared" si="37"/>
        <v>720</v>
      </c>
      <c r="Q210" s="7">
        <v>30</v>
      </c>
      <c r="R210" s="3">
        <f t="shared" si="39"/>
        <v>21600</v>
      </c>
      <c r="S210" s="9">
        <f>0.15*R210*M210</f>
        <v>32400</v>
      </c>
      <c r="T210" s="3" t="s">
        <v>560</v>
      </c>
      <c r="U210" s="7" t="s">
        <v>639</v>
      </c>
    </row>
    <row r="211" spans="1:21" ht="25.5" x14ac:dyDescent="0.2">
      <c r="A211" s="3" t="s">
        <v>21</v>
      </c>
      <c r="B211" s="8" t="s">
        <v>816</v>
      </c>
      <c r="C211" s="3" t="s">
        <v>338</v>
      </c>
      <c r="D211" s="3" t="s">
        <v>442</v>
      </c>
      <c r="E211" s="15" t="s">
        <v>4</v>
      </c>
      <c r="F211" s="3" t="s">
        <v>114</v>
      </c>
      <c r="G211" s="3" t="s">
        <v>303</v>
      </c>
      <c r="H211" s="10" t="s">
        <v>3</v>
      </c>
      <c r="I211" s="3" t="s">
        <v>115</v>
      </c>
      <c r="J211" s="4" t="s">
        <v>14</v>
      </c>
      <c r="K211" s="3" t="s">
        <v>17</v>
      </c>
      <c r="L211" s="3">
        <v>1</v>
      </c>
      <c r="M211" s="3">
        <v>10</v>
      </c>
      <c r="N211" s="3">
        <v>60</v>
      </c>
      <c r="O211" s="3" t="s">
        <v>18</v>
      </c>
      <c r="P211" s="3">
        <f t="shared" si="37"/>
        <v>720</v>
      </c>
      <c r="Q211" s="7">
        <v>30</v>
      </c>
      <c r="R211" s="3">
        <f t="shared" si="39"/>
        <v>21600</v>
      </c>
      <c r="S211" s="9">
        <f t="shared" ref="S211:S212" si="43">0.15*R211*M211</f>
        <v>32400</v>
      </c>
      <c r="T211" s="3" t="s">
        <v>561</v>
      </c>
      <c r="U211" s="7" t="s">
        <v>639</v>
      </c>
    </row>
    <row r="212" spans="1:21" ht="25.5" x14ac:dyDescent="0.2">
      <c r="A212" s="3" t="s">
        <v>21</v>
      </c>
      <c r="B212" s="8" t="s">
        <v>816</v>
      </c>
      <c r="C212" s="3" t="s">
        <v>339</v>
      </c>
      <c r="D212" s="3" t="s">
        <v>443</v>
      </c>
      <c r="E212" s="15" t="s">
        <v>4</v>
      </c>
      <c r="F212" s="3" t="s">
        <v>114</v>
      </c>
      <c r="G212" s="3" t="s">
        <v>676</v>
      </c>
      <c r="H212" s="10" t="s">
        <v>3</v>
      </c>
      <c r="I212" s="3" t="s">
        <v>115</v>
      </c>
      <c r="J212" s="4" t="s">
        <v>14</v>
      </c>
      <c r="K212" s="3" t="s">
        <v>17</v>
      </c>
      <c r="L212" s="3">
        <v>1</v>
      </c>
      <c r="M212" s="3">
        <v>10</v>
      </c>
      <c r="N212" s="3">
        <v>60</v>
      </c>
      <c r="O212" s="3" t="s">
        <v>18</v>
      </c>
      <c r="P212" s="3">
        <f t="shared" si="37"/>
        <v>720</v>
      </c>
      <c r="Q212" s="7">
        <v>30</v>
      </c>
      <c r="R212" s="3">
        <f t="shared" si="39"/>
        <v>21600</v>
      </c>
      <c r="S212" s="9">
        <f t="shared" si="43"/>
        <v>32400</v>
      </c>
      <c r="T212" s="3" t="s">
        <v>562</v>
      </c>
      <c r="U212" s="7" t="s">
        <v>640</v>
      </c>
    </row>
    <row r="213" spans="1:21" ht="25.5" x14ac:dyDescent="0.2">
      <c r="A213" s="3" t="s">
        <v>21</v>
      </c>
      <c r="B213" s="8" t="s">
        <v>816</v>
      </c>
      <c r="C213" s="3" t="s">
        <v>340</v>
      </c>
      <c r="D213" s="3" t="s">
        <v>444</v>
      </c>
      <c r="E213" s="15" t="s">
        <v>4</v>
      </c>
      <c r="F213" s="3" t="s">
        <v>114</v>
      </c>
      <c r="G213" s="3" t="s">
        <v>666</v>
      </c>
      <c r="H213" s="10" t="s">
        <v>3</v>
      </c>
      <c r="I213" s="3" t="s">
        <v>257</v>
      </c>
      <c r="J213" s="4" t="s">
        <v>14</v>
      </c>
      <c r="K213" s="3" t="s">
        <v>17</v>
      </c>
      <c r="L213" s="3">
        <v>1</v>
      </c>
      <c r="M213" s="3">
        <v>10</v>
      </c>
      <c r="N213" s="3">
        <v>60</v>
      </c>
      <c r="O213" s="3" t="s">
        <v>18</v>
      </c>
      <c r="P213" s="3">
        <f t="shared" si="37"/>
        <v>720</v>
      </c>
      <c r="Q213" s="7">
        <v>30</v>
      </c>
      <c r="R213" s="3">
        <f t="shared" si="39"/>
        <v>21600</v>
      </c>
      <c r="S213" s="9">
        <f>0.3*R213*M213</f>
        <v>64800</v>
      </c>
      <c r="T213" s="3" t="s">
        <v>563</v>
      </c>
      <c r="U213" s="7" t="s">
        <v>641</v>
      </c>
    </row>
    <row r="214" spans="1:21" ht="25.5" x14ac:dyDescent="0.2">
      <c r="A214" s="3" t="s">
        <v>21</v>
      </c>
      <c r="B214" s="8" t="s">
        <v>816</v>
      </c>
      <c r="C214" s="3" t="s">
        <v>340</v>
      </c>
      <c r="D214" s="3" t="s">
        <v>445</v>
      </c>
      <c r="E214" s="15" t="s">
        <v>4</v>
      </c>
      <c r="F214" s="3" t="s">
        <v>114</v>
      </c>
      <c r="G214" s="3" t="s">
        <v>302</v>
      </c>
      <c r="H214" s="10" t="s">
        <v>3</v>
      </c>
      <c r="I214" s="3" t="s">
        <v>115</v>
      </c>
      <c r="J214" s="4" t="s">
        <v>14</v>
      </c>
      <c r="K214" s="3" t="s">
        <v>17</v>
      </c>
      <c r="L214" s="3">
        <v>1</v>
      </c>
      <c r="M214" s="3">
        <v>10</v>
      </c>
      <c r="N214" s="3">
        <v>60</v>
      </c>
      <c r="O214" s="3" t="s">
        <v>18</v>
      </c>
      <c r="P214" s="3">
        <f t="shared" si="37"/>
        <v>720</v>
      </c>
      <c r="Q214" s="7">
        <v>30</v>
      </c>
      <c r="R214" s="3">
        <f t="shared" si="39"/>
        <v>21600</v>
      </c>
      <c r="S214" s="9">
        <f t="shared" ref="S214:S215" si="44">0.15*R214*M214</f>
        <v>32400</v>
      </c>
      <c r="T214" s="3" t="s">
        <v>564</v>
      </c>
      <c r="U214" s="7" t="s">
        <v>641</v>
      </c>
    </row>
    <row r="215" spans="1:21" ht="25.5" x14ac:dyDescent="0.2">
      <c r="A215" s="3" t="s">
        <v>21</v>
      </c>
      <c r="B215" s="8" t="s">
        <v>816</v>
      </c>
      <c r="C215" s="3" t="s">
        <v>340</v>
      </c>
      <c r="D215" s="3" t="s">
        <v>446</v>
      </c>
      <c r="E215" s="15" t="s">
        <v>4</v>
      </c>
      <c r="F215" s="3" t="s">
        <v>114</v>
      </c>
      <c r="G215" s="3" t="s">
        <v>303</v>
      </c>
      <c r="H215" s="10" t="s">
        <v>3</v>
      </c>
      <c r="I215" s="3" t="s">
        <v>115</v>
      </c>
      <c r="J215" s="4" t="s">
        <v>14</v>
      </c>
      <c r="K215" s="3" t="s">
        <v>17</v>
      </c>
      <c r="L215" s="3">
        <v>1</v>
      </c>
      <c r="M215" s="3">
        <v>10</v>
      </c>
      <c r="N215" s="3">
        <v>60</v>
      </c>
      <c r="O215" s="3" t="s">
        <v>18</v>
      </c>
      <c r="P215" s="3">
        <f t="shared" si="37"/>
        <v>720</v>
      </c>
      <c r="Q215" s="7">
        <v>30</v>
      </c>
      <c r="R215" s="3">
        <f t="shared" si="39"/>
        <v>21600</v>
      </c>
      <c r="S215" s="9">
        <f t="shared" si="44"/>
        <v>32400</v>
      </c>
      <c r="T215" s="3" t="s">
        <v>565</v>
      </c>
      <c r="U215" s="7" t="s">
        <v>641</v>
      </c>
    </row>
    <row r="216" spans="1:21" ht="25.5" x14ac:dyDescent="0.2">
      <c r="A216" s="3" t="s">
        <v>21</v>
      </c>
      <c r="B216" s="8" t="s">
        <v>816</v>
      </c>
      <c r="C216" s="3" t="s">
        <v>341</v>
      </c>
      <c r="D216" s="3" t="s">
        <v>447</v>
      </c>
      <c r="E216" s="15" t="s">
        <v>4</v>
      </c>
      <c r="F216" s="3" t="s">
        <v>114</v>
      </c>
      <c r="G216" s="3" t="s">
        <v>677</v>
      </c>
      <c r="H216" s="10" t="s">
        <v>3</v>
      </c>
      <c r="I216" s="3" t="s">
        <v>115</v>
      </c>
      <c r="J216" s="4" t="s">
        <v>14</v>
      </c>
      <c r="K216" s="3" t="s">
        <v>17</v>
      </c>
      <c r="L216" s="3">
        <v>1</v>
      </c>
      <c r="M216" s="3">
        <v>10</v>
      </c>
      <c r="N216" s="3">
        <v>60</v>
      </c>
      <c r="O216" s="3" t="s">
        <v>18</v>
      </c>
      <c r="P216" s="3">
        <f t="shared" si="37"/>
        <v>720</v>
      </c>
      <c r="Q216" s="7">
        <v>30</v>
      </c>
      <c r="R216" s="3">
        <f t="shared" si="39"/>
        <v>21600</v>
      </c>
      <c r="S216" s="9">
        <f>0.15*R216*M216</f>
        <v>32400</v>
      </c>
      <c r="T216" s="3" t="s">
        <v>566</v>
      </c>
      <c r="U216" s="7" t="s">
        <v>642</v>
      </c>
    </row>
    <row r="217" spans="1:21" ht="25.5" x14ac:dyDescent="0.2">
      <c r="A217" s="3" t="s">
        <v>21</v>
      </c>
      <c r="B217" s="8" t="s">
        <v>816</v>
      </c>
      <c r="C217" s="3" t="s">
        <v>341</v>
      </c>
      <c r="D217" s="3" t="s">
        <v>448</v>
      </c>
      <c r="E217" s="15" t="s">
        <v>4</v>
      </c>
      <c r="F217" s="3" t="s">
        <v>114</v>
      </c>
      <c r="G217" s="3" t="s">
        <v>678</v>
      </c>
      <c r="H217" s="10" t="s">
        <v>3</v>
      </c>
      <c r="I217" s="3" t="s">
        <v>115</v>
      </c>
      <c r="J217" s="4" t="s">
        <v>14</v>
      </c>
      <c r="K217" s="3" t="s">
        <v>17</v>
      </c>
      <c r="L217" s="3">
        <v>1</v>
      </c>
      <c r="M217" s="3">
        <v>10</v>
      </c>
      <c r="N217" s="3">
        <v>60</v>
      </c>
      <c r="O217" s="3" t="s">
        <v>18</v>
      </c>
      <c r="P217" s="3">
        <f t="shared" si="37"/>
        <v>720</v>
      </c>
      <c r="Q217" s="7">
        <v>30</v>
      </c>
      <c r="R217" s="3">
        <f t="shared" si="39"/>
        <v>21600</v>
      </c>
      <c r="S217" s="9">
        <f>0.15*R217*M217</f>
        <v>32400</v>
      </c>
      <c r="T217" s="3" t="s">
        <v>567</v>
      </c>
      <c r="U217" s="7" t="s">
        <v>642</v>
      </c>
    </row>
    <row r="218" spans="1:21" ht="25.5" x14ac:dyDescent="0.2">
      <c r="A218" s="3" t="s">
        <v>21</v>
      </c>
      <c r="B218" s="8" t="s">
        <v>816</v>
      </c>
      <c r="C218" s="3" t="s">
        <v>342</v>
      </c>
      <c r="D218" s="3" t="s">
        <v>449</v>
      </c>
      <c r="E218" s="15" t="s">
        <v>4</v>
      </c>
      <c r="F218" s="3" t="s">
        <v>114</v>
      </c>
      <c r="G218" s="3" t="s">
        <v>666</v>
      </c>
      <c r="H218" s="10" t="s">
        <v>3</v>
      </c>
      <c r="I218" s="3" t="s">
        <v>257</v>
      </c>
      <c r="J218" s="4" t="s">
        <v>14</v>
      </c>
      <c r="K218" s="3" t="s">
        <v>17</v>
      </c>
      <c r="L218" s="3">
        <v>1</v>
      </c>
      <c r="M218" s="3">
        <v>10</v>
      </c>
      <c r="N218" s="3">
        <v>60</v>
      </c>
      <c r="O218" s="3" t="s">
        <v>18</v>
      </c>
      <c r="P218" s="3">
        <f t="shared" si="37"/>
        <v>720</v>
      </c>
      <c r="Q218" s="7">
        <v>30</v>
      </c>
      <c r="R218" s="3">
        <f t="shared" si="39"/>
        <v>21600</v>
      </c>
      <c r="S218" s="9">
        <f>0.38*R218*M218</f>
        <v>82080</v>
      </c>
      <c r="T218" s="3" t="s">
        <v>568</v>
      </c>
      <c r="U218" s="7" t="s">
        <v>643</v>
      </c>
    </row>
    <row r="219" spans="1:21" ht="25.5" x14ac:dyDescent="0.2">
      <c r="A219" s="3" t="s">
        <v>21</v>
      </c>
      <c r="B219" s="8" t="s">
        <v>816</v>
      </c>
      <c r="C219" s="3" t="s">
        <v>343</v>
      </c>
      <c r="D219" s="3" t="s">
        <v>450</v>
      </c>
      <c r="E219" s="15" t="s">
        <v>4</v>
      </c>
      <c r="F219" s="3" t="s">
        <v>114</v>
      </c>
      <c r="G219" s="3" t="s">
        <v>692</v>
      </c>
      <c r="H219" s="10" t="s">
        <v>3</v>
      </c>
      <c r="I219" s="3" t="s">
        <v>115</v>
      </c>
      <c r="J219" s="4" t="s">
        <v>14</v>
      </c>
      <c r="K219" s="3" t="s">
        <v>17</v>
      </c>
      <c r="L219" s="3">
        <v>1</v>
      </c>
      <c r="M219" s="3">
        <v>10</v>
      </c>
      <c r="N219" s="3">
        <v>60</v>
      </c>
      <c r="O219" s="3" t="s">
        <v>18</v>
      </c>
      <c r="P219" s="3">
        <f t="shared" si="37"/>
        <v>720</v>
      </c>
      <c r="Q219" s="7">
        <v>30</v>
      </c>
      <c r="R219" s="3">
        <f t="shared" si="39"/>
        <v>21600</v>
      </c>
      <c r="S219" s="9">
        <f>0.15*R219*M219</f>
        <v>32400</v>
      </c>
      <c r="T219" s="3" t="s">
        <v>569</v>
      </c>
      <c r="U219" s="7" t="s">
        <v>644</v>
      </c>
    </row>
    <row r="220" spans="1:21" ht="25.5" x14ac:dyDescent="0.2">
      <c r="A220" s="3" t="s">
        <v>21</v>
      </c>
      <c r="B220" s="8" t="s">
        <v>816</v>
      </c>
      <c r="C220" s="3" t="s">
        <v>344</v>
      </c>
      <c r="D220" s="3" t="s">
        <v>451</v>
      </c>
      <c r="E220" s="15" t="s">
        <v>4</v>
      </c>
      <c r="F220" s="3" t="s">
        <v>114</v>
      </c>
      <c r="G220" s="3" t="s">
        <v>687</v>
      </c>
      <c r="H220" s="10" t="s">
        <v>3</v>
      </c>
      <c r="I220" s="3" t="s">
        <v>257</v>
      </c>
      <c r="J220" s="4" t="s">
        <v>14</v>
      </c>
      <c r="K220" s="3" t="s">
        <v>17</v>
      </c>
      <c r="L220" s="3">
        <v>1</v>
      </c>
      <c r="M220" s="3">
        <v>10</v>
      </c>
      <c r="N220" s="3">
        <v>60</v>
      </c>
      <c r="O220" s="3" t="s">
        <v>18</v>
      </c>
      <c r="P220" s="3">
        <f t="shared" si="37"/>
        <v>720</v>
      </c>
      <c r="Q220" s="7">
        <v>30</v>
      </c>
      <c r="R220" s="3">
        <f t="shared" si="39"/>
        <v>21600</v>
      </c>
      <c r="S220" s="9">
        <f>0.38*R220*M220</f>
        <v>82080</v>
      </c>
      <c r="T220" s="3" t="s">
        <v>570</v>
      </c>
      <c r="U220" s="7" t="s">
        <v>645</v>
      </c>
    </row>
    <row r="221" spans="1:21" ht="25.5" x14ac:dyDescent="0.2">
      <c r="A221" s="3" t="s">
        <v>21</v>
      </c>
      <c r="B221" s="8" t="s">
        <v>816</v>
      </c>
      <c r="C221" s="3" t="s">
        <v>345</v>
      </c>
      <c r="D221" s="3" t="s">
        <v>452</v>
      </c>
      <c r="E221" s="15" t="s">
        <v>4</v>
      </c>
      <c r="F221" s="3" t="s">
        <v>114</v>
      </c>
      <c r="G221" s="3" t="s">
        <v>676</v>
      </c>
      <c r="H221" s="10" t="s">
        <v>3</v>
      </c>
      <c r="I221" s="3" t="s">
        <v>115</v>
      </c>
      <c r="J221" s="4" t="s">
        <v>14</v>
      </c>
      <c r="K221" s="3" t="s">
        <v>17</v>
      </c>
      <c r="L221" s="3">
        <v>1</v>
      </c>
      <c r="M221" s="3">
        <v>10</v>
      </c>
      <c r="N221" s="3">
        <v>60</v>
      </c>
      <c r="O221" s="3" t="s">
        <v>18</v>
      </c>
      <c r="P221" s="3">
        <f t="shared" si="37"/>
        <v>720</v>
      </c>
      <c r="Q221" s="7">
        <v>30</v>
      </c>
      <c r="R221" s="3">
        <f t="shared" si="39"/>
        <v>21600</v>
      </c>
      <c r="S221" s="9">
        <f t="shared" ref="S221:S223" si="45">0.15*R221*M221</f>
        <v>32400</v>
      </c>
      <c r="T221" s="3" t="s">
        <v>571</v>
      </c>
      <c r="U221" s="7" t="s">
        <v>646</v>
      </c>
    </row>
    <row r="222" spans="1:21" ht="25.5" x14ac:dyDescent="0.2">
      <c r="A222" s="3" t="s">
        <v>21</v>
      </c>
      <c r="B222" s="8" t="s">
        <v>816</v>
      </c>
      <c r="C222" s="3" t="s">
        <v>346</v>
      </c>
      <c r="D222" s="3" t="s">
        <v>452</v>
      </c>
      <c r="E222" s="15" t="s">
        <v>4</v>
      </c>
      <c r="F222" s="3" t="s">
        <v>114</v>
      </c>
      <c r="G222" s="3" t="s">
        <v>676</v>
      </c>
      <c r="H222" s="10" t="s">
        <v>3</v>
      </c>
      <c r="I222" s="3" t="s">
        <v>115</v>
      </c>
      <c r="J222" s="4" t="s">
        <v>14</v>
      </c>
      <c r="K222" s="3" t="s">
        <v>17</v>
      </c>
      <c r="L222" s="3">
        <v>1</v>
      </c>
      <c r="M222" s="3">
        <v>10</v>
      </c>
      <c r="N222" s="3">
        <v>60</v>
      </c>
      <c r="O222" s="3" t="s">
        <v>18</v>
      </c>
      <c r="P222" s="3">
        <f t="shared" si="37"/>
        <v>720</v>
      </c>
      <c r="Q222" s="7">
        <v>30</v>
      </c>
      <c r="R222" s="3">
        <f t="shared" si="39"/>
        <v>21600</v>
      </c>
      <c r="S222" s="9">
        <f t="shared" si="45"/>
        <v>32400</v>
      </c>
      <c r="T222" s="3" t="s">
        <v>572</v>
      </c>
      <c r="U222" s="7" t="s">
        <v>646</v>
      </c>
    </row>
    <row r="223" spans="1:21" ht="25.5" x14ac:dyDescent="0.2">
      <c r="A223" s="3" t="s">
        <v>21</v>
      </c>
      <c r="B223" s="8" t="s">
        <v>816</v>
      </c>
      <c r="C223" s="3" t="s">
        <v>347</v>
      </c>
      <c r="D223" s="3" t="s">
        <v>453</v>
      </c>
      <c r="E223" s="15" t="s">
        <v>4</v>
      </c>
      <c r="F223" s="3" t="s">
        <v>114</v>
      </c>
      <c r="G223" s="3" t="s">
        <v>676</v>
      </c>
      <c r="H223" s="10" t="s">
        <v>3</v>
      </c>
      <c r="I223" s="3" t="s">
        <v>115</v>
      </c>
      <c r="J223" s="4" t="s">
        <v>14</v>
      </c>
      <c r="K223" s="3" t="s">
        <v>17</v>
      </c>
      <c r="L223" s="3">
        <v>1</v>
      </c>
      <c r="M223" s="3">
        <v>10</v>
      </c>
      <c r="N223" s="3">
        <v>60</v>
      </c>
      <c r="O223" s="3" t="s">
        <v>18</v>
      </c>
      <c r="P223" s="3">
        <f t="shared" si="37"/>
        <v>720</v>
      </c>
      <c r="Q223" s="7">
        <v>30</v>
      </c>
      <c r="R223" s="3">
        <f t="shared" si="39"/>
        <v>21600</v>
      </c>
      <c r="S223" s="9">
        <f t="shared" si="45"/>
        <v>32400</v>
      </c>
      <c r="T223" s="3" t="s">
        <v>573</v>
      </c>
      <c r="U223" s="7" t="s">
        <v>647</v>
      </c>
    </row>
    <row r="224" spans="1:21" ht="25.5" x14ac:dyDescent="0.2">
      <c r="A224" s="3" t="s">
        <v>21</v>
      </c>
      <c r="B224" s="8" t="s">
        <v>816</v>
      </c>
      <c r="C224" s="3" t="s">
        <v>347</v>
      </c>
      <c r="D224" s="3" t="s">
        <v>454</v>
      </c>
      <c r="E224" s="15" t="s">
        <v>4</v>
      </c>
      <c r="F224" s="3" t="s">
        <v>114</v>
      </c>
      <c r="G224" s="3" t="s">
        <v>676</v>
      </c>
      <c r="H224" s="10" t="s">
        <v>3</v>
      </c>
      <c r="I224" s="3" t="s">
        <v>257</v>
      </c>
      <c r="J224" s="4" t="s">
        <v>14</v>
      </c>
      <c r="K224" s="3" t="s">
        <v>17</v>
      </c>
      <c r="L224" s="3">
        <v>1</v>
      </c>
      <c r="M224" s="3">
        <v>10</v>
      </c>
      <c r="N224" s="3">
        <v>60</v>
      </c>
      <c r="O224" s="3" t="s">
        <v>18</v>
      </c>
      <c r="P224" s="3">
        <f t="shared" si="37"/>
        <v>720</v>
      </c>
      <c r="Q224" s="7">
        <v>30</v>
      </c>
      <c r="R224" s="3">
        <f t="shared" si="39"/>
        <v>21600</v>
      </c>
      <c r="S224" s="9">
        <f>0.3*R224*M224</f>
        <v>64800</v>
      </c>
      <c r="T224" s="3" t="s">
        <v>574</v>
      </c>
      <c r="U224" s="7" t="s">
        <v>647</v>
      </c>
    </row>
    <row r="225" spans="1:21" ht="25.5" x14ac:dyDescent="0.2">
      <c r="A225" s="3" t="s">
        <v>21</v>
      </c>
      <c r="B225" s="8" t="s">
        <v>816</v>
      </c>
      <c r="C225" s="3" t="s">
        <v>347</v>
      </c>
      <c r="D225" s="3" t="s">
        <v>455</v>
      </c>
      <c r="E225" s="15" t="s">
        <v>4</v>
      </c>
      <c r="F225" s="3" t="s">
        <v>114</v>
      </c>
      <c r="G225" s="3" t="s">
        <v>676</v>
      </c>
      <c r="H225" s="10" t="s">
        <v>3</v>
      </c>
      <c r="I225" s="3" t="s">
        <v>115</v>
      </c>
      <c r="J225" s="4" t="s">
        <v>14</v>
      </c>
      <c r="K225" s="3" t="s">
        <v>17</v>
      </c>
      <c r="L225" s="3">
        <v>1</v>
      </c>
      <c r="M225" s="3">
        <v>10</v>
      </c>
      <c r="N225" s="3">
        <v>60</v>
      </c>
      <c r="O225" s="3" t="s">
        <v>18</v>
      </c>
      <c r="P225" s="3">
        <f t="shared" si="37"/>
        <v>720</v>
      </c>
      <c r="Q225" s="7">
        <v>30</v>
      </c>
      <c r="R225" s="3">
        <f t="shared" si="39"/>
        <v>21600</v>
      </c>
      <c r="S225" s="9">
        <f>0.15*R225*M225</f>
        <v>32400</v>
      </c>
      <c r="T225" s="3" t="s">
        <v>575</v>
      </c>
      <c r="U225" s="7" t="s">
        <v>647</v>
      </c>
    </row>
    <row r="226" spans="1:21" ht="25.5" x14ac:dyDescent="0.2">
      <c r="A226" s="3" t="s">
        <v>21</v>
      </c>
      <c r="B226" s="8" t="s">
        <v>816</v>
      </c>
      <c r="C226" s="3" t="s">
        <v>348</v>
      </c>
      <c r="D226" s="3" t="s">
        <v>456</v>
      </c>
      <c r="E226" s="15" t="s">
        <v>4</v>
      </c>
      <c r="F226" s="3" t="s">
        <v>114</v>
      </c>
      <c r="G226" s="3" t="s">
        <v>666</v>
      </c>
      <c r="H226" s="10" t="s">
        <v>3</v>
      </c>
      <c r="I226" s="3" t="s">
        <v>257</v>
      </c>
      <c r="J226" s="4" t="s">
        <v>14</v>
      </c>
      <c r="K226" s="3" t="s">
        <v>17</v>
      </c>
      <c r="L226" s="3">
        <v>1</v>
      </c>
      <c r="M226" s="3">
        <v>10</v>
      </c>
      <c r="N226" s="3">
        <v>60</v>
      </c>
      <c r="O226" s="3" t="s">
        <v>18</v>
      </c>
      <c r="P226" s="3">
        <f t="shared" si="37"/>
        <v>720</v>
      </c>
      <c r="Q226" s="7">
        <v>30</v>
      </c>
      <c r="R226" s="3">
        <f t="shared" si="39"/>
        <v>21600</v>
      </c>
      <c r="S226" s="9">
        <f>0.3*R226*M226</f>
        <v>64800</v>
      </c>
      <c r="T226" s="3" t="s">
        <v>576</v>
      </c>
      <c r="U226" s="7" t="s">
        <v>648</v>
      </c>
    </row>
    <row r="227" spans="1:21" ht="25.5" x14ac:dyDescent="0.2">
      <c r="A227" s="3" t="s">
        <v>21</v>
      </c>
      <c r="B227" s="8" t="s">
        <v>816</v>
      </c>
      <c r="C227" s="3" t="s">
        <v>348</v>
      </c>
      <c r="D227" s="3" t="s">
        <v>457</v>
      </c>
      <c r="E227" s="15" t="s">
        <v>4</v>
      </c>
      <c r="F227" s="3" t="s">
        <v>114</v>
      </c>
      <c r="G227" s="3" t="s">
        <v>677</v>
      </c>
      <c r="H227" s="10" t="s">
        <v>3</v>
      </c>
      <c r="I227" s="3" t="s">
        <v>115</v>
      </c>
      <c r="J227" s="4" t="s">
        <v>14</v>
      </c>
      <c r="K227" s="3" t="s">
        <v>17</v>
      </c>
      <c r="L227" s="3">
        <v>1</v>
      </c>
      <c r="M227" s="3">
        <v>10</v>
      </c>
      <c r="N227" s="3">
        <v>60</v>
      </c>
      <c r="O227" s="3" t="s">
        <v>18</v>
      </c>
      <c r="P227" s="3">
        <f t="shared" si="37"/>
        <v>720</v>
      </c>
      <c r="Q227" s="7">
        <v>30</v>
      </c>
      <c r="R227" s="3">
        <f t="shared" si="39"/>
        <v>21600</v>
      </c>
      <c r="S227" s="9">
        <f t="shared" ref="S227:S229" si="46">0.15*R227*M227</f>
        <v>32400</v>
      </c>
      <c r="T227" s="3" t="s">
        <v>577</v>
      </c>
      <c r="U227" s="7" t="s">
        <v>648</v>
      </c>
    </row>
    <row r="228" spans="1:21" ht="25.5" x14ac:dyDescent="0.2">
      <c r="A228" s="3" t="s">
        <v>21</v>
      </c>
      <c r="B228" s="8" t="s">
        <v>816</v>
      </c>
      <c r="C228" s="3" t="s">
        <v>348</v>
      </c>
      <c r="D228" s="3" t="s">
        <v>458</v>
      </c>
      <c r="E228" s="15" t="s">
        <v>4</v>
      </c>
      <c r="F228" s="3" t="s">
        <v>114</v>
      </c>
      <c r="G228" s="3" t="s">
        <v>678</v>
      </c>
      <c r="H228" s="10" t="s">
        <v>3</v>
      </c>
      <c r="I228" s="3" t="s">
        <v>115</v>
      </c>
      <c r="J228" s="4" t="s">
        <v>14</v>
      </c>
      <c r="K228" s="3" t="s">
        <v>17</v>
      </c>
      <c r="L228" s="3">
        <v>1</v>
      </c>
      <c r="M228" s="3">
        <v>10</v>
      </c>
      <c r="N228" s="3">
        <v>60</v>
      </c>
      <c r="O228" s="3" t="s">
        <v>18</v>
      </c>
      <c r="P228" s="3">
        <f t="shared" si="37"/>
        <v>720</v>
      </c>
      <c r="Q228" s="7">
        <v>30</v>
      </c>
      <c r="R228" s="3">
        <f t="shared" si="39"/>
        <v>21600</v>
      </c>
      <c r="S228" s="9">
        <f t="shared" si="46"/>
        <v>32400</v>
      </c>
      <c r="T228" s="3" t="s">
        <v>578</v>
      </c>
      <c r="U228" s="7" t="s">
        <v>648</v>
      </c>
    </row>
    <row r="229" spans="1:21" ht="25.5" x14ac:dyDescent="0.2">
      <c r="A229" s="3" t="s">
        <v>21</v>
      </c>
      <c r="B229" s="8" t="s">
        <v>816</v>
      </c>
      <c r="C229" s="3" t="s">
        <v>349</v>
      </c>
      <c r="D229" s="3" t="s">
        <v>459</v>
      </c>
      <c r="E229" s="15" t="s">
        <v>4</v>
      </c>
      <c r="F229" s="3" t="s">
        <v>114</v>
      </c>
      <c r="G229" s="3" t="s">
        <v>676</v>
      </c>
      <c r="H229" s="10" t="s">
        <v>3</v>
      </c>
      <c r="I229" s="3" t="s">
        <v>115</v>
      </c>
      <c r="J229" s="4" t="s">
        <v>14</v>
      </c>
      <c r="K229" s="3" t="s">
        <v>17</v>
      </c>
      <c r="L229" s="3">
        <v>1</v>
      </c>
      <c r="M229" s="3">
        <v>10</v>
      </c>
      <c r="N229" s="3">
        <v>60</v>
      </c>
      <c r="O229" s="3" t="s">
        <v>18</v>
      </c>
      <c r="P229" s="3">
        <f t="shared" si="37"/>
        <v>720</v>
      </c>
      <c r="Q229" s="7">
        <v>30</v>
      </c>
      <c r="R229" s="3">
        <f t="shared" si="39"/>
        <v>21600</v>
      </c>
      <c r="S229" s="9">
        <f t="shared" si="46"/>
        <v>32400</v>
      </c>
      <c r="T229" s="3" t="s">
        <v>579</v>
      </c>
      <c r="U229" s="7" t="s">
        <v>649</v>
      </c>
    </row>
    <row r="230" spans="1:21" ht="25.5" x14ac:dyDescent="0.2">
      <c r="A230" s="3" t="s">
        <v>21</v>
      </c>
      <c r="B230" s="8" t="s">
        <v>816</v>
      </c>
      <c r="C230" s="3" t="s">
        <v>350</v>
      </c>
      <c r="D230" s="3" t="s">
        <v>460</v>
      </c>
      <c r="E230" s="15" t="s">
        <v>4</v>
      </c>
      <c r="F230" s="3" t="s">
        <v>114</v>
      </c>
      <c r="G230" s="3" t="s">
        <v>666</v>
      </c>
      <c r="H230" s="10" t="s">
        <v>3</v>
      </c>
      <c r="I230" s="3" t="s">
        <v>257</v>
      </c>
      <c r="J230" s="4" t="s">
        <v>14</v>
      </c>
      <c r="K230" s="3" t="s">
        <v>17</v>
      </c>
      <c r="L230" s="3">
        <v>1</v>
      </c>
      <c r="M230" s="3">
        <v>10</v>
      </c>
      <c r="N230" s="3">
        <v>60</v>
      </c>
      <c r="O230" s="3" t="s">
        <v>18</v>
      </c>
      <c r="P230" s="3">
        <f t="shared" si="37"/>
        <v>720</v>
      </c>
      <c r="Q230" s="7">
        <v>30</v>
      </c>
      <c r="R230" s="3">
        <f t="shared" si="39"/>
        <v>21600</v>
      </c>
      <c r="S230" s="9">
        <f>0.3*R230*M230</f>
        <v>64800</v>
      </c>
      <c r="T230" s="3" t="s">
        <v>580</v>
      </c>
      <c r="U230" s="7" t="s">
        <v>650</v>
      </c>
    </row>
    <row r="231" spans="1:21" ht="25.5" x14ac:dyDescent="0.2">
      <c r="A231" s="3" t="s">
        <v>21</v>
      </c>
      <c r="B231" s="8" t="s">
        <v>816</v>
      </c>
      <c r="C231" s="3" t="s">
        <v>351</v>
      </c>
      <c r="D231" s="3" t="s">
        <v>461</v>
      </c>
      <c r="E231" s="15" t="s">
        <v>4</v>
      </c>
      <c r="F231" s="3" t="s">
        <v>114</v>
      </c>
      <c r="G231" s="3" t="s">
        <v>676</v>
      </c>
      <c r="H231" s="10" t="s">
        <v>3</v>
      </c>
      <c r="I231" s="3" t="s">
        <v>115</v>
      </c>
      <c r="J231" s="4" t="s">
        <v>14</v>
      </c>
      <c r="K231" s="3" t="s">
        <v>17</v>
      </c>
      <c r="L231" s="3">
        <v>1</v>
      </c>
      <c r="M231" s="3">
        <v>10</v>
      </c>
      <c r="N231" s="3">
        <v>60</v>
      </c>
      <c r="O231" s="3" t="s">
        <v>18</v>
      </c>
      <c r="P231" s="3">
        <f t="shared" si="37"/>
        <v>720</v>
      </c>
      <c r="Q231" s="7">
        <v>30</v>
      </c>
      <c r="R231" s="3">
        <f t="shared" si="39"/>
        <v>21600</v>
      </c>
      <c r="S231" s="9">
        <f>0.15*R231*M231</f>
        <v>32400</v>
      </c>
      <c r="T231" s="3" t="s">
        <v>581</v>
      </c>
      <c r="U231" s="7" t="s">
        <v>651</v>
      </c>
    </row>
    <row r="232" spans="1:21" ht="25.5" x14ac:dyDescent="0.2">
      <c r="A232" s="3" t="s">
        <v>21</v>
      </c>
      <c r="B232" s="8" t="s">
        <v>816</v>
      </c>
      <c r="C232" s="3" t="s">
        <v>352</v>
      </c>
      <c r="D232" s="3" t="s">
        <v>462</v>
      </c>
      <c r="E232" s="15" t="s">
        <v>4</v>
      </c>
      <c r="F232" s="3" t="s">
        <v>114</v>
      </c>
      <c r="G232" s="3" t="s">
        <v>666</v>
      </c>
      <c r="H232" s="10" t="s">
        <v>3</v>
      </c>
      <c r="I232" s="3" t="s">
        <v>257</v>
      </c>
      <c r="J232" s="4" t="s">
        <v>14</v>
      </c>
      <c r="K232" s="3" t="s">
        <v>17</v>
      </c>
      <c r="L232" s="3">
        <v>1</v>
      </c>
      <c r="M232" s="3">
        <v>10</v>
      </c>
      <c r="N232" s="3">
        <v>60</v>
      </c>
      <c r="O232" s="3" t="s">
        <v>18</v>
      </c>
      <c r="P232" s="3">
        <f t="shared" si="37"/>
        <v>720</v>
      </c>
      <c r="Q232" s="7">
        <v>30</v>
      </c>
      <c r="R232" s="3">
        <f t="shared" si="39"/>
        <v>21600</v>
      </c>
      <c r="S232" s="9">
        <f>0.38*R232*M232</f>
        <v>82080</v>
      </c>
      <c r="T232" s="3" t="s">
        <v>582</v>
      </c>
      <c r="U232" s="7" t="s">
        <v>652</v>
      </c>
    </row>
    <row r="233" spans="1:21" ht="25.5" x14ac:dyDescent="0.2">
      <c r="A233" s="3" t="s">
        <v>21</v>
      </c>
      <c r="B233" s="8" t="s">
        <v>816</v>
      </c>
      <c r="C233" s="3" t="s">
        <v>353</v>
      </c>
      <c r="D233" s="3" t="s">
        <v>463</v>
      </c>
      <c r="E233" s="15" t="s">
        <v>4</v>
      </c>
      <c r="F233" s="3" t="s">
        <v>114</v>
      </c>
      <c r="G233" s="3" t="s">
        <v>676</v>
      </c>
      <c r="H233" s="10" t="s">
        <v>3</v>
      </c>
      <c r="I233" s="3" t="s">
        <v>115</v>
      </c>
      <c r="J233" s="4" t="s">
        <v>14</v>
      </c>
      <c r="K233" s="3" t="s">
        <v>17</v>
      </c>
      <c r="L233" s="3">
        <v>1</v>
      </c>
      <c r="M233" s="3">
        <v>10</v>
      </c>
      <c r="N233" s="3">
        <v>60</v>
      </c>
      <c r="O233" s="3" t="s">
        <v>18</v>
      </c>
      <c r="P233" s="3">
        <f t="shared" si="37"/>
        <v>720</v>
      </c>
      <c r="Q233" s="7">
        <v>30</v>
      </c>
      <c r="R233" s="3">
        <f t="shared" si="39"/>
        <v>21600</v>
      </c>
      <c r="S233" s="9">
        <f>0.15*R233*M233</f>
        <v>32400</v>
      </c>
      <c r="T233" s="3" t="s">
        <v>583</v>
      </c>
      <c r="U233" s="7" t="s">
        <v>653</v>
      </c>
    </row>
    <row r="234" spans="1:21" ht="25.5" x14ac:dyDescent="0.2">
      <c r="A234" s="3" t="s">
        <v>21</v>
      </c>
      <c r="B234" s="8" t="s">
        <v>816</v>
      </c>
      <c r="C234" s="3" t="s">
        <v>354</v>
      </c>
      <c r="D234" s="3" t="s">
        <v>464</v>
      </c>
      <c r="E234" s="15" t="s">
        <v>4</v>
      </c>
      <c r="F234" s="3" t="s">
        <v>114</v>
      </c>
      <c r="G234" s="3" t="s">
        <v>676</v>
      </c>
      <c r="H234" s="10" t="s">
        <v>3</v>
      </c>
      <c r="I234" s="3" t="s">
        <v>257</v>
      </c>
      <c r="J234" s="4" t="s">
        <v>14</v>
      </c>
      <c r="K234" s="3" t="s">
        <v>17</v>
      </c>
      <c r="L234" s="3">
        <v>1</v>
      </c>
      <c r="M234" s="3">
        <v>10</v>
      </c>
      <c r="N234" s="3">
        <v>60</v>
      </c>
      <c r="O234" s="3" t="s">
        <v>18</v>
      </c>
      <c r="P234" s="3">
        <f t="shared" si="37"/>
        <v>720</v>
      </c>
      <c r="Q234" s="7">
        <v>30</v>
      </c>
      <c r="R234" s="3">
        <f t="shared" si="39"/>
        <v>21600</v>
      </c>
      <c r="S234" s="9">
        <f t="shared" ref="S234:S236" si="47">0.3*R234*M234</f>
        <v>64800</v>
      </c>
      <c r="T234" s="3" t="s">
        <v>584</v>
      </c>
      <c r="U234" s="7" t="s">
        <v>654</v>
      </c>
    </row>
    <row r="235" spans="1:21" ht="25.5" x14ac:dyDescent="0.2">
      <c r="A235" s="3" t="s">
        <v>21</v>
      </c>
      <c r="B235" s="8" t="s">
        <v>816</v>
      </c>
      <c r="C235" s="3" t="s">
        <v>355</v>
      </c>
      <c r="D235" s="3" t="s">
        <v>465</v>
      </c>
      <c r="E235" s="15" t="s">
        <v>4</v>
      </c>
      <c r="F235" s="3" t="s">
        <v>114</v>
      </c>
      <c r="G235" s="3" t="s">
        <v>676</v>
      </c>
      <c r="H235" s="10" t="s">
        <v>3</v>
      </c>
      <c r="I235" s="3" t="s">
        <v>115</v>
      </c>
      <c r="J235" s="4" t="s">
        <v>14</v>
      </c>
      <c r="K235" s="3" t="s">
        <v>17</v>
      </c>
      <c r="L235" s="3">
        <v>1</v>
      </c>
      <c r="M235" s="3">
        <v>10</v>
      </c>
      <c r="N235" s="3">
        <v>60</v>
      </c>
      <c r="O235" s="3" t="s">
        <v>18</v>
      </c>
      <c r="P235" s="3">
        <f t="shared" si="37"/>
        <v>720</v>
      </c>
      <c r="Q235" s="7">
        <v>30</v>
      </c>
      <c r="R235" s="3">
        <f t="shared" si="39"/>
        <v>21600</v>
      </c>
      <c r="S235" s="9">
        <f t="shared" si="47"/>
        <v>64800</v>
      </c>
      <c r="T235" s="3" t="s">
        <v>585</v>
      </c>
      <c r="U235" s="7" t="s">
        <v>655</v>
      </c>
    </row>
    <row r="236" spans="1:21" ht="25.5" x14ac:dyDescent="0.2">
      <c r="A236" s="3" t="s">
        <v>21</v>
      </c>
      <c r="B236" s="8" t="s">
        <v>816</v>
      </c>
      <c r="C236" s="3" t="s">
        <v>355</v>
      </c>
      <c r="D236" s="3" t="s">
        <v>466</v>
      </c>
      <c r="E236" s="15" t="s">
        <v>4</v>
      </c>
      <c r="F236" s="3" t="s">
        <v>114</v>
      </c>
      <c r="G236" s="3" t="s">
        <v>695</v>
      </c>
      <c r="H236" s="10" t="s">
        <v>3</v>
      </c>
      <c r="I236" s="3" t="s">
        <v>257</v>
      </c>
      <c r="J236" s="4" t="s">
        <v>14</v>
      </c>
      <c r="K236" s="3" t="s">
        <v>17</v>
      </c>
      <c r="L236" s="3">
        <v>1</v>
      </c>
      <c r="M236" s="3">
        <v>10</v>
      </c>
      <c r="N236" s="3">
        <v>60</v>
      </c>
      <c r="O236" s="3" t="s">
        <v>18</v>
      </c>
      <c r="P236" s="3">
        <f t="shared" si="37"/>
        <v>720</v>
      </c>
      <c r="Q236" s="7">
        <v>30</v>
      </c>
      <c r="R236" s="3">
        <f t="shared" si="39"/>
        <v>21600</v>
      </c>
      <c r="S236" s="9">
        <f t="shared" si="47"/>
        <v>64800</v>
      </c>
      <c r="T236" s="3" t="s">
        <v>586</v>
      </c>
      <c r="U236" s="7" t="s">
        <v>655</v>
      </c>
    </row>
    <row r="237" spans="1:21" ht="25.5" x14ac:dyDescent="0.2">
      <c r="A237" s="3" t="s">
        <v>21</v>
      </c>
      <c r="B237" s="8" t="s">
        <v>816</v>
      </c>
      <c r="C237" s="3" t="s">
        <v>356</v>
      </c>
      <c r="D237" s="3" t="s">
        <v>467</v>
      </c>
      <c r="E237" s="15" t="s">
        <v>4</v>
      </c>
      <c r="F237" s="3" t="s">
        <v>114</v>
      </c>
      <c r="G237" s="3" t="s">
        <v>682</v>
      </c>
      <c r="H237" s="10" t="s">
        <v>3</v>
      </c>
      <c r="I237" s="3" t="s">
        <v>257</v>
      </c>
      <c r="J237" s="4" t="s">
        <v>14</v>
      </c>
      <c r="K237" s="3" t="s">
        <v>17</v>
      </c>
      <c r="L237" s="3">
        <v>1</v>
      </c>
      <c r="M237" s="3">
        <v>10</v>
      </c>
      <c r="N237" s="3">
        <v>60</v>
      </c>
      <c r="O237" s="3" t="s">
        <v>18</v>
      </c>
      <c r="P237" s="3">
        <f t="shared" si="37"/>
        <v>720</v>
      </c>
      <c r="Q237" s="7">
        <v>30</v>
      </c>
      <c r="R237" s="3">
        <f t="shared" si="39"/>
        <v>21600</v>
      </c>
      <c r="S237" s="9">
        <f>0.3*R237*M237</f>
        <v>64800</v>
      </c>
      <c r="T237" s="3" t="s">
        <v>587</v>
      </c>
      <c r="U237" s="7" t="s">
        <v>656</v>
      </c>
    </row>
    <row r="238" spans="1:21" ht="25.5" x14ac:dyDescent="0.2">
      <c r="A238" s="3" t="s">
        <v>21</v>
      </c>
      <c r="B238" s="8" t="s">
        <v>816</v>
      </c>
      <c r="C238" s="3" t="s">
        <v>357</v>
      </c>
      <c r="D238" s="3" t="s">
        <v>468</v>
      </c>
      <c r="E238" s="15" t="s">
        <v>4</v>
      </c>
      <c r="F238" s="3" t="s">
        <v>114</v>
      </c>
      <c r="G238" s="3" t="s">
        <v>676</v>
      </c>
      <c r="H238" s="10" t="s">
        <v>3</v>
      </c>
      <c r="I238" s="3" t="s">
        <v>115</v>
      </c>
      <c r="J238" s="4" t="s">
        <v>14</v>
      </c>
      <c r="K238" s="3" t="s">
        <v>17</v>
      </c>
      <c r="L238" s="3">
        <v>1</v>
      </c>
      <c r="M238" s="3">
        <v>10</v>
      </c>
      <c r="N238" s="3">
        <v>60</v>
      </c>
      <c r="O238" s="3" t="s">
        <v>18</v>
      </c>
      <c r="P238" s="3">
        <f t="shared" si="37"/>
        <v>720</v>
      </c>
      <c r="Q238" s="7">
        <v>30</v>
      </c>
      <c r="R238" s="3">
        <f t="shared" si="39"/>
        <v>21600</v>
      </c>
      <c r="S238" s="9">
        <f>0.15*R238*M238</f>
        <v>32400</v>
      </c>
      <c r="T238" s="3" t="s">
        <v>588</v>
      </c>
      <c r="U238" s="7" t="s">
        <v>657</v>
      </c>
    </row>
    <row r="239" spans="1:21" ht="25.5" x14ac:dyDescent="0.2">
      <c r="A239" s="3" t="s">
        <v>21</v>
      </c>
      <c r="B239" s="8" t="s">
        <v>816</v>
      </c>
      <c r="C239" s="3" t="s">
        <v>357</v>
      </c>
      <c r="D239" s="3" t="s">
        <v>469</v>
      </c>
      <c r="E239" s="15" t="s">
        <v>4</v>
      </c>
      <c r="F239" s="3" t="s">
        <v>114</v>
      </c>
      <c r="G239" s="3" t="s">
        <v>690</v>
      </c>
      <c r="H239" s="10" t="s">
        <v>3</v>
      </c>
      <c r="I239" s="3" t="s">
        <v>257</v>
      </c>
      <c r="J239" s="4" t="s">
        <v>14</v>
      </c>
      <c r="K239" s="3" t="s">
        <v>17</v>
      </c>
      <c r="L239" s="3">
        <v>1</v>
      </c>
      <c r="M239" s="3">
        <v>10</v>
      </c>
      <c r="N239" s="3">
        <v>60</v>
      </c>
      <c r="O239" s="3" t="s">
        <v>18</v>
      </c>
      <c r="P239" s="3">
        <f t="shared" si="37"/>
        <v>720</v>
      </c>
      <c r="Q239" s="7">
        <v>30</v>
      </c>
      <c r="R239" s="3">
        <f t="shared" si="39"/>
        <v>21600</v>
      </c>
      <c r="S239" s="9">
        <f>0.3*R239*M239</f>
        <v>64800</v>
      </c>
      <c r="T239" s="3" t="s">
        <v>589</v>
      </c>
      <c r="U239" s="7" t="s">
        <v>657</v>
      </c>
    </row>
    <row r="240" spans="1:21" ht="25.5" x14ac:dyDescent="0.2">
      <c r="A240" s="3" t="s">
        <v>21</v>
      </c>
      <c r="B240" s="8" t="s">
        <v>816</v>
      </c>
      <c r="C240" s="3" t="s">
        <v>358</v>
      </c>
      <c r="D240" s="3" t="s">
        <v>470</v>
      </c>
      <c r="E240" s="15" t="s">
        <v>4</v>
      </c>
      <c r="F240" s="3" t="s">
        <v>114</v>
      </c>
      <c r="G240" s="3" t="s">
        <v>666</v>
      </c>
      <c r="H240" s="10" t="s">
        <v>3</v>
      </c>
      <c r="I240" s="3" t="s">
        <v>257</v>
      </c>
      <c r="J240" s="4" t="s">
        <v>14</v>
      </c>
      <c r="K240" s="3" t="s">
        <v>17</v>
      </c>
      <c r="L240" s="3">
        <v>1</v>
      </c>
      <c r="M240" s="3">
        <v>10</v>
      </c>
      <c r="N240" s="3">
        <v>60</v>
      </c>
      <c r="O240" s="3" t="s">
        <v>18</v>
      </c>
      <c r="P240" s="3">
        <f t="shared" si="37"/>
        <v>720</v>
      </c>
      <c r="Q240" s="7">
        <v>30</v>
      </c>
      <c r="R240" s="3">
        <f t="shared" si="39"/>
        <v>21600</v>
      </c>
      <c r="S240" s="9">
        <f>0.3*R240*M240</f>
        <v>64800</v>
      </c>
      <c r="T240" s="3" t="s">
        <v>590</v>
      </c>
      <c r="U240" s="7" t="s">
        <v>658</v>
      </c>
    </row>
    <row r="241" spans="1:21" ht="25.5" x14ac:dyDescent="0.2">
      <c r="A241" s="3" t="s">
        <v>21</v>
      </c>
      <c r="B241" s="8" t="s">
        <v>816</v>
      </c>
      <c r="C241" s="3" t="s">
        <v>359</v>
      </c>
      <c r="D241" s="3" t="s">
        <v>471</v>
      </c>
      <c r="E241" s="15" t="s">
        <v>4</v>
      </c>
      <c r="F241" s="3" t="s">
        <v>114</v>
      </c>
      <c r="G241" s="3" t="s">
        <v>676</v>
      </c>
      <c r="H241" s="10" t="s">
        <v>3</v>
      </c>
      <c r="I241" s="3" t="s">
        <v>115</v>
      </c>
      <c r="J241" s="4" t="s">
        <v>14</v>
      </c>
      <c r="K241" s="3" t="s">
        <v>17</v>
      </c>
      <c r="L241" s="3">
        <v>1</v>
      </c>
      <c r="M241" s="3">
        <v>10</v>
      </c>
      <c r="N241" s="3">
        <v>60</v>
      </c>
      <c r="O241" s="3" t="s">
        <v>18</v>
      </c>
      <c r="P241" s="3">
        <f t="shared" si="37"/>
        <v>720</v>
      </c>
      <c r="Q241" s="7">
        <v>30</v>
      </c>
      <c r="R241" s="3">
        <f t="shared" si="39"/>
        <v>21600</v>
      </c>
      <c r="S241" s="9">
        <f>0.15*R241*M241</f>
        <v>32400</v>
      </c>
      <c r="T241" s="3" t="s">
        <v>591</v>
      </c>
      <c r="U241" s="7" t="s">
        <v>659</v>
      </c>
    </row>
    <row r="242" spans="1:21" ht="25.5" x14ac:dyDescent="0.2">
      <c r="A242" s="3" t="s">
        <v>21</v>
      </c>
      <c r="B242" s="8" t="s">
        <v>816</v>
      </c>
      <c r="C242" s="3" t="s">
        <v>360</v>
      </c>
      <c r="D242" s="3" t="s">
        <v>472</v>
      </c>
      <c r="E242" s="15" t="s">
        <v>4</v>
      </c>
      <c r="F242" s="3" t="s">
        <v>114</v>
      </c>
      <c r="G242" s="3" t="s">
        <v>676</v>
      </c>
      <c r="H242" s="10" t="s">
        <v>3</v>
      </c>
      <c r="I242" s="3" t="s">
        <v>257</v>
      </c>
      <c r="J242" s="4" t="s">
        <v>14</v>
      </c>
      <c r="K242" s="3" t="s">
        <v>17</v>
      </c>
      <c r="L242" s="3">
        <v>1</v>
      </c>
      <c r="M242" s="3">
        <v>10</v>
      </c>
      <c r="N242" s="3">
        <v>60</v>
      </c>
      <c r="O242" s="3" t="s">
        <v>18</v>
      </c>
      <c r="P242" s="3">
        <f t="shared" si="37"/>
        <v>720</v>
      </c>
      <c r="Q242" s="7">
        <v>30</v>
      </c>
      <c r="R242" s="3">
        <f t="shared" si="39"/>
        <v>21600</v>
      </c>
      <c r="S242" s="9">
        <f>0.3*R242*M242</f>
        <v>64800</v>
      </c>
      <c r="T242" s="3" t="s">
        <v>592</v>
      </c>
      <c r="U242" s="7" t="s">
        <v>660</v>
      </c>
    </row>
    <row r="243" spans="1:21" ht="25.5" x14ac:dyDescent="0.2">
      <c r="A243" s="3" t="s">
        <v>21</v>
      </c>
      <c r="B243" s="8" t="s">
        <v>816</v>
      </c>
      <c r="C243" s="3" t="s">
        <v>361</v>
      </c>
      <c r="D243" s="3" t="s">
        <v>473</v>
      </c>
      <c r="E243" s="15" t="s">
        <v>4</v>
      </c>
      <c r="F243" s="3" t="s">
        <v>114</v>
      </c>
      <c r="G243" s="3" t="s">
        <v>676</v>
      </c>
      <c r="H243" s="10" t="s">
        <v>3</v>
      </c>
      <c r="I243" s="3" t="s">
        <v>115</v>
      </c>
      <c r="J243" s="4" t="s">
        <v>14</v>
      </c>
      <c r="K243" s="3" t="s">
        <v>17</v>
      </c>
      <c r="L243" s="3">
        <v>1</v>
      </c>
      <c r="M243" s="3">
        <v>10</v>
      </c>
      <c r="N243" s="3">
        <v>60</v>
      </c>
      <c r="O243" s="3" t="s">
        <v>18</v>
      </c>
      <c r="P243" s="3">
        <f t="shared" si="37"/>
        <v>720</v>
      </c>
      <c r="Q243" s="7">
        <v>30</v>
      </c>
      <c r="R243" s="3">
        <f t="shared" si="39"/>
        <v>21600</v>
      </c>
      <c r="S243" s="9">
        <f>0.15*R243*M243</f>
        <v>32400</v>
      </c>
      <c r="T243" s="3" t="s">
        <v>593</v>
      </c>
      <c r="U243" s="7" t="s">
        <v>661</v>
      </c>
    </row>
    <row r="244" spans="1:21" ht="25.5" x14ac:dyDescent="0.2">
      <c r="A244" s="3" t="s">
        <v>21</v>
      </c>
      <c r="B244" s="8" t="s">
        <v>816</v>
      </c>
      <c r="C244" s="3" t="s">
        <v>362</v>
      </c>
      <c r="D244" s="3" t="s">
        <v>474</v>
      </c>
      <c r="E244" s="15" t="s">
        <v>4</v>
      </c>
      <c r="F244" s="3" t="s">
        <v>114</v>
      </c>
      <c r="G244" s="3" t="s">
        <v>676</v>
      </c>
      <c r="H244" s="10" t="s">
        <v>3</v>
      </c>
      <c r="I244" s="3" t="s">
        <v>115</v>
      </c>
      <c r="J244" s="4" t="s">
        <v>14</v>
      </c>
      <c r="K244" s="3" t="s">
        <v>17</v>
      </c>
      <c r="L244" s="3">
        <v>1</v>
      </c>
      <c r="M244" s="3">
        <v>10</v>
      </c>
      <c r="N244" s="3">
        <v>60</v>
      </c>
      <c r="O244" s="3" t="s">
        <v>18</v>
      </c>
      <c r="P244" s="3">
        <f t="shared" si="37"/>
        <v>720</v>
      </c>
      <c r="Q244" s="7">
        <v>30</v>
      </c>
      <c r="R244" s="3">
        <f t="shared" si="39"/>
        <v>21600</v>
      </c>
      <c r="S244" s="9">
        <f>0.15*R244*M244</f>
        <v>32400</v>
      </c>
      <c r="T244" s="3" t="s">
        <v>594</v>
      </c>
      <c r="U244" s="7" t="s">
        <v>662</v>
      </c>
    </row>
    <row r="245" spans="1:21" ht="25.5" x14ac:dyDescent="0.2">
      <c r="A245" s="3" t="s">
        <v>21</v>
      </c>
      <c r="B245" s="8" t="s">
        <v>816</v>
      </c>
      <c r="C245" s="20" t="s">
        <v>818</v>
      </c>
      <c r="D245" s="20" t="s">
        <v>697</v>
      </c>
      <c r="E245" s="21" t="s">
        <v>4</v>
      </c>
      <c r="F245" s="3" t="s">
        <v>114</v>
      </c>
      <c r="G245" s="3" t="s">
        <v>666</v>
      </c>
      <c r="H245" s="20" t="s">
        <v>3</v>
      </c>
      <c r="I245" s="20"/>
      <c r="J245" s="4" t="s">
        <v>14</v>
      </c>
      <c r="K245" s="3" t="s">
        <v>17</v>
      </c>
      <c r="L245" s="3">
        <v>6</v>
      </c>
      <c r="M245" s="20">
        <v>10</v>
      </c>
      <c r="N245" s="20">
        <v>30</v>
      </c>
      <c r="O245" s="3" t="s">
        <v>18</v>
      </c>
      <c r="P245" s="20">
        <f t="shared" si="37"/>
        <v>360</v>
      </c>
      <c r="Q245" s="7">
        <v>30</v>
      </c>
      <c r="R245" s="20">
        <f t="shared" si="39"/>
        <v>10800</v>
      </c>
      <c r="S245" s="19">
        <f>0.15*R245*M245*L245</f>
        <v>97200</v>
      </c>
      <c r="T245" s="3" t="s">
        <v>997</v>
      </c>
      <c r="U245" s="20" t="s">
        <v>1116</v>
      </c>
    </row>
    <row r="246" spans="1:21" ht="25.5" x14ac:dyDescent="0.2">
      <c r="A246" s="3" t="s">
        <v>21</v>
      </c>
      <c r="B246" s="8" t="s">
        <v>816</v>
      </c>
      <c r="C246" s="20" t="s">
        <v>819</v>
      </c>
      <c r="D246" s="20" t="s">
        <v>698</v>
      </c>
      <c r="E246" s="21" t="s">
        <v>4</v>
      </c>
      <c r="F246" s="3" t="s">
        <v>114</v>
      </c>
      <c r="G246" s="3" t="s">
        <v>666</v>
      </c>
      <c r="H246" s="20" t="s">
        <v>3</v>
      </c>
      <c r="I246" s="20"/>
      <c r="J246" s="4" t="s">
        <v>14</v>
      </c>
      <c r="K246" s="3" t="s">
        <v>17</v>
      </c>
      <c r="L246" s="3">
        <v>2</v>
      </c>
      <c r="M246" s="20">
        <v>10</v>
      </c>
      <c r="N246" s="20">
        <v>30</v>
      </c>
      <c r="O246" s="3" t="s">
        <v>18</v>
      </c>
      <c r="P246" s="20">
        <f t="shared" ref="P246:P309" si="48">12*N246</f>
        <v>360</v>
      </c>
      <c r="Q246" s="7">
        <v>30</v>
      </c>
      <c r="R246" s="20">
        <f t="shared" ref="R246:R309" si="49">30*P246</f>
        <v>10800</v>
      </c>
      <c r="S246" s="19">
        <f t="shared" ref="S246:S309" si="50">0.15*R246*M246*L246</f>
        <v>32400</v>
      </c>
      <c r="T246" s="3" t="s">
        <v>998</v>
      </c>
      <c r="U246" s="20" t="s">
        <v>1117</v>
      </c>
    </row>
    <row r="247" spans="1:21" ht="25.5" x14ac:dyDescent="0.2">
      <c r="A247" s="3" t="s">
        <v>21</v>
      </c>
      <c r="B247" s="8" t="s">
        <v>816</v>
      </c>
      <c r="C247" s="20" t="s">
        <v>820</v>
      </c>
      <c r="D247" s="20" t="s">
        <v>699</v>
      </c>
      <c r="E247" s="21" t="s">
        <v>4</v>
      </c>
      <c r="F247" s="3" t="s">
        <v>114</v>
      </c>
      <c r="G247" s="3" t="s">
        <v>666</v>
      </c>
      <c r="H247" s="20" t="s">
        <v>3</v>
      </c>
      <c r="I247" s="20"/>
      <c r="J247" s="4" t="s">
        <v>14</v>
      </c>
      <c r="K247" s="3" t="s">
        <v>17</v>
      </c>
      <c r="L247" s="3">
        <v>1</v>
      </c>
      <c r="M247" s="20">
        <v>10</v>
      </c>
      <c r="N247" s="20">
        <v>30</v>
      </c>
      <c r="O247" s="3" t="s">
        <v>18</v>
      </c>
      <c r="P247" s="20">
        <f t="shared" si="48"/>
        <v>360</v>
      </c>
      <c r="Q247" s="7">
        <v>30</v>
      </c>
      <c r="R247" s="20">
        <f t="shared" si="49"/>
        <v>10800</v>
      </c>
      <c r="S247" s="19">
        <f t="shared" si="50"/>
        <v>16200</v>
      </c>
      <c r="T247" s="3" t="s">
        <v>999</v>
      </c>
      <c r="U247" s="20" t="s">
        <v>1118</v>
      </c>
    </row>
    <row r="248" spans="1:21" ht="25.5" x14ac:dyDescent="0.2">
      <c r="A248" s="3" t="s">
        <v>21</v>
      </c>
      <c r="B248" s="8" t="s">
        <v>816</v>
      </c>
      <c r="C248" s="20" t="s">
        <v>821</v>
      </c>
      <c r="D248" s="20" t="s">
        <v>700</v>
      </c>
      <c r="E248" s="21" t="s">
        <v>4</v>
      </c>
      <c r="F248" s="3" t="s">
        <v>114</v>
      </c>
      <c r="G248" s="3" t="s">
        <v>666</v>
      </c>
      <c r="H248" s="20" t="s">
        <v>3</v>
      </c>
      <c r="I248" s="20"/>
      <c r="J248" s="4" t="s">
        <v>14</v>
      </c>
      <c r="K248" s="3" t="s">
        <v>17</v>
      </c>
      <c r="L248" s="3">
        <v>5</v>
      </c>
      <c r="M248" s="20">
        <v>10</v>
      </c>
      <c r="N248" s="20">
        <v>30</v>
      </c>
      <c r="O248" s="3" t="s">
        <v>18</v>
      </c>
      <c r="P248" s="20">
        <f t="shared" si="48"/>
        <v>360</v>
      </c>
      <c r="Q248" s="7">
        <v>30</v>
      </c>
      <c r="R248" s="20">
        <f t="shared" si="49"/>
        <v>10800</v>
      </c>
      <c r="S248" s="19">
        <f t="shared" si="50"/>
        <v>81000</v>
      </c>
      <c r="T248" s="3" t="s">
        <v>1000</v>
      </c>
      <c r="U248" s="20" t="s">
        <v>1119</v>
      </c>
    </row>
    <row r="249" spans="1:21" ht="25.5" x14ac:dyDescent="0.2">
      <c r="A249" s="3" t="s">
        <v>21</v>
      </c>
      <c r="B249" s="8" t="s">
        <v>816</v>
      </c>
      <c r="C249" s="20" t="s">
        <v>822</v>
      </c>
      <c r="D249" s="20" t="s">
        <v>701</v>
      </c>
      <c r="E249" s="21" t="s">
        <v>4</v>
      </c>
      <c r="F249" s="3" t="s">
        <v>114</v>
      </c>
      <c r="G249" s="3" t="s">
        <v>666</v>
      </c>
      <c r="H249" s="20" t="s">
        <v>3</v>
      </c>
      <c r="I249" s="20"/>
      <c r="J249" s="4" t="s">
        <v>14</v>
      </c>
      <c r="K249" s="3" t="s">
        <v>17</v>
      </c>
      <c r="L249" s="3">
        <v>5</v>
      </c>
      <c r="M249" s="20">
        <v>10</v>
      </c>
      <c r="N249" s="20">
        <v>30</v>
      </c>
      <c r="O249" s="3" t="s">
        <v>18</v>
      </c>
      <c r="P249" s="20">
        <f t="shared" si="48"/>
        <v>360</v>
      </c>
      <c r="Q249" s="7">
        <v>30</v>
      </c>
      <c r="R249" s="20">
        <f t="shared" si="49"/>
        <v>10800</v>
      </c>
      <c r="S249" s="19">
        <f t="shared" si="50"/>
        <v>81000</v>
      </c>
      <c r="T249" s="3" t="s">
        <v>1001</v>
      </c>
      <c r="U249" s="20" t="s">
        <v>1120</v>
      </c>
    </row>
    <row r="250" spans="1:21" ht="25.5" x14ac:dyDescent="0.2">
      <c r="A250" s="3" t="s">
        <v>21</v>
      </c>
      <c r="B250" s="8" t="s">
        <v>816</v>
      </c>
      <c r="C250" s="20" t="s">
        <v>823</v>
      </c>
      <c r="D250" s="20" t="s">
        <v>702</v>
      </c>
      <c r="E250" s="21" t="s">
        <v>4</v>
      </c>
      <c r="F250" s="3" t="s">
        <v>114</v>
      </c>
      <c r="G250" s="3" t="s">
        <v>666</v>
      </c>
      <c r="H250" s="20" t="s">
        <v>3</v>
      </c>
      <c r="I250" s="20"/>
      <c r="J250" s="4" t="s">
        <v>14</v>
      </c>
      <c r="K250" s="3" t="s">
        <v>17</v>
      </c>
      <c r="L250" s="3">
        <v>2</v>
      </c>
      <c r="M250" s="20">
        <v>10</v>
      </c>
      <c r="N250" s="20">
        <v>30</v>
      </c>
      <c r="O250" s="3" t="s">
        <v>18</v>
      </c>
      <c r="P250" s="20">
        <f t="shared" si="48"/>
        <v>360</v>
      </c>
      <c r="Q250" s="7">
        <v>30</v>
      </c>
      <c r="R250" s="20">
        <f t="shared" si="49"/>
        <v>10800</v>
      </c>
      <c r="S250" s="19">
        <f t="shared" si="50"/>
        <v>32400</v>
      </c>
      <c r="T250" s="3" t="s">
        <v>1002</v>
      </c>
      <c r="U250" s="20" t="s">
        <v>1121</v>
      </c>
    </row>
    <row r="251" spans="1:21" ht="25.5" x14ac:dyDescent="0.2">
      <c r="A251" s="3" t="s">
        <v>21</v>
      </c>
      <c r="B251" s="8" t="s">
        <v>816</v>
      </c>
      <c r="C251" s="20" t="s">
        <v>824</v>
      </c>
      <c r="D251" s="20" t="s">
        <v>703</v>
      </c>
      <c r="E251" s="21" t="s">
        <v>4</v>
      </c>
      <c r="F251" s="3" t="s">
        <v>114</v>
      </c>
      <c r="G251" s="3" t="s">
        <v>666</v>
      </c>
      <c r="H251" s="20" t="s">
        <v>3</v>
      </c>
      <c r="I251" s="20"/>
      <c r="J251" s="4" t="s">
        <v>14</v>
      </c>
      <c r="K251" s="3" t="s">
        <v>17</v>
      </c>
      <c r="L251" s="3">
        <v>2</v>
      </c>
      <c r="M251" s="20">
        <v>10</v>
      </c>
      <c r="N251" s="20">
        <v>30</v>
      </c>
      <c r="O251" s="3" t="s">
        <v>18</v>
      </c>
      <c r="P251" s="20">
        <f t="shared" si="48"/>
        <v>360</v>
      </c>
      <c r="Q251" s="7">
        <v>30</v>
      </c>
      <c r="R251" s="20">
        <f t="shared" si="49"/>
        <v>10800</v>
      </c>
      <c r="S251" s="19">
        <f t="shared" si="50"/>
        <v>32400</v>
      </c>
      <c r="T251" s="3" t="s">
        <v>1003</v>
      </c>
      <c r="U251" s="20" t="s">
        <v>1122</v>
      </c>
    </row>
    <row r="252" spans="1:21" ht="25.5" x14ac:dyDescent="0.2">
      <c r="A252" s="3" t="s">
        <v>21</v>
      </c>
      <c r="B252" s="8" t="s">
        <v>816</v>
      </c>
      <c r="C252" s="20" t="s">
        <v>825</v>
      </c>
      <c r="D252" s="20" t="s">
        <v>704</v>
      </c>
      <c r="E252" s="21" t="s">
        <v>4</v>
      </c>
      <c r="F252" s="3" t="s">
        <v>114</v>
      </c>
      <c r="G252" s="3" t="s">
        <v>666</v>
      </c>
      <c r="H252" s="20" t="s">
        <v>3</v>
      </c>
      <c r="I252" s="20"/>
      <c r="J252" s="4" t="s">
        <v>14</v>
      </c>
      <c r="K252" s="3" t="s">
        <v>17</v>
      </c>
      <c r="L252" s="3">
        <v>2</v>
      </c>
      <c r="M252" s="20">
        <v>10</v>
      </c>
      <c r="N252" s="20">
        <v>30</v>
      </c>
      <c r="O252" s="3" t="s">
        <v>18</v>
      </c>
      <c r="P252" s="20">
        <f t="shared" si="48"/>
        <v>360</v>
      </c>
      <c r="Q252" s="7">
        <v>30</v>
      </c>
      <c r="R252" s="20">
        <f t="shared" si="49"/>
        <v>10800</v>
      </c>
      <c r="S252" s="19">
        <f t="shared" si="50"/>
        <v>32400</v>
      </c>
      <c r="T252" s="3" t="s">
        <v>1004</v>
      </c>
      <c r="U252" s="20" t="s">
        <v>1123</v>
      </c>
    </row>
    <row r="253" spans="1:21" ht="25.5" x14ac:dyDescent="0.2">
      <c r="A253" s="3" t="s">
        <v>21</v>
      </c>
      <c r="B253" s="8" t="s">
        <v>816</v>
      </c>
      <c r="C253" s="20" t="s">
        <v>826</v>
      </c>
      <c r="D253" s="20" t="s">
        <v>705</v>
      </c>
      <c r="E253" s="21" t="s">
        <v>4</v>
      </c>
      <c r="F253" s="3" t="s">
        <v>114</v>
      </c>
      <c r="G253" s="3" t="s">
        <v>666</v>
      </c>
      <c r="H253" s="20" t="s">
        <v>3</v>
      </c>
      <c r="I253" s="20"/>
      <c r="J253" s="4" t="s">
        <v>14</v>
      </c>
      <c r="K253" s="3" t="s">
        <v>17</v>
      </c>
      <c r="L253" s="3">
        <v>3</v>
      </c>
      <c r="M253" s="20">
        <v>10</v>
      </c>
      <c r="N253" s="20">
        <v>30</v>
      </c>
      <c r="O253" s="3" t="s">
        <v>18</v>
      </c>
      <c r="P253" s="20">
        <f t="shared" si="48"/>
        <v>360</v>
      </c>
      <c r="Q253" s="7">
        <v>30</v>
      </c>
      <c r="R253" s="20">
        <f t="shared" si="49"/>
        <v>10800</v>
      </c>
      <c r="S253" s="19">
        <f t="shared" si="50"/>
        <v>48600</v>
      </c>
      <c r="T253" s="3" t="s">
        <v>1005</v>
      </c>
      <c r="U253" s="20" t="s">
        <v>1124</v>
      </c>
    </row>
    <row r="254" spans="1:21" ht="25.5" x14ac:dyDescent="0.2">
      <c r="A254" s="3" t="s">
        <v>21</v>
      </c>
      <c r="B254" s="8" t="s">
        <v>816</v>
      </c>
      <c r="C254" s="20" t="s">
        <v>827</v>
      </c>
      <c r="D254" s="20" t="s">
        <v>706</v>
      </c>
      <c r="E254" s="21" t="s">
        <v>4</v>
      </c>
      <c r="F254" s="3" t="s">
        <v>114</v>
      </c>
      <c r="G254" s="3" t="s">
        <v>666</v>
      </c>
      <c r="H254" s="20" t="s">
        <v>3</v>
      </c>
      <c r="I254" s="20"/>
      <c r="J254" s="4" t="s">
        <v>14</v>
      </c>
      <c r="K254" s="3" t="s">
        <v>17</v>
      </c>
      <c r="L254" s="3">
        <v>4</v>
      </c>
      <c r="M254" s="20">
        <v>10</v>
      </c>
      <c r="N254" s="20">
        <v>30</v>
      </c>
      <c r="O254" s="3" t="s">
        <v>18</v>
      </c>
      <c r="P254" s="20">
        <f t="shared" si="48"/>
        <v>360</v>
      </c>
      <c r="Q254" s="7">
        <v>30</v>
      </c>
      <c r="R254" s="20">
        <f t="shared" si="49"/>
        <v>10800</v>
      </c>
      <c r="S254" s="19">
        <f t="shared" si="50"/>
        <v>64800</v>
      </c>
      <c r="T254" s="3" t="s">
        <v>1006</v>
      </c>
      <c r="U254" s="20" t="s">
        <v>1125</v>
      </c>
    </row>
    <row r="255" spans="1:21" ht="25.5" x14ac:dyDescent="0.2">
      <c r="A255" s="3" t="s">
        <v>21</v>
      </c>
      <c r="B255" s="8" t="s">
        <v>816</v>
      </c>
      <c r="C255" s="20" t="s">
        <v>828</v>
      </c>
      <c r="D255" s="20" t="s">
        <v>707</v>
      </c>
      <c r="E255" s="21" t="s">
        <v>4</v>
      </c>
      <c r="F255" s="3" t="s">
        <v>114</v>
      </c>
      <c r="G255" s="3" t="s">
        <v>666</v>
      </c>
      <c r="H255" s="20" t="s">
        <v>3</v>
      </c>
      <c r="I255" s="20"/>
      <c r="J255" s="4" t="s">
        <v>14</v>
      </c>
      <c r="K255" s="3" t="s">
        <v>17</v>
      </c>
      <c r="L255" s="3">
        <v>2</v>
      </c>
      <c r="M255" s="20">
        <v>10</v>
      </c>
      <c r="N255" s="20">
        <v>30</v>
      </c>
      <c r="O255" s="3" t="s">
        <v>18</v>
      </c>
      <c r="P255" s="20">
        <f t="shared" si="48"/>
        <v>360</v>
      </c>
      <c r="Q255" s="7">
        <v>30</v>
      </c>
      <c r="R255" s="20">
        <f t="shared" si="49"/>
        <v>10800</v>
      </c>
      <c r="S255" s="19">
        <f t="shared" si="50"/>
        <v>32400</v>
      </c>
      <c r="T255" s="3" t="s">
        <v>1007</v>
      </c>
      <c r="U255" s="20" t="s">
        <v>1126</v>
      </c>
    </row>
    <row r="256" spans="1:21" ht="25.5" x14ac:dyDescent="0.2">
      <c r="A256" s="3" t="s">
        <v>21</v>
      </c>
      <c r="B256" s="8" t="s">
        <v>816</v>
      </c>
      <c r="C256" s="20" t="s">
        <v>829</v>
      </c>
      <c r="D256" s="20" t="s">
        <v>708</v>
      </c>
      <c r="E256" s="21" t="s">
        <v>4</v>
      </c>
      <c r="F256" s="3" t="s">
        <v>114</v>
      </c>
      <c r="G256" s="3" t="s">
        <v>666</v>
      </c>
      <c r="H256" s="20" t="s">
        <v>3</v>
      </c>
      <c r="I256" s="20"/>
      <c r="J256" s="4" t="s">
        <v>14</v>
      </c>
      <c r="K256" s="3" t="s">
        <v>17</v>
      </c>
      <c r="L256" s="3">
        <v>1</v>
      </c>
      <c r="M256" s="20">
        <v>10</v>
      </c>
      <c r="N256" s="20">
        <v>30</v>
      </c>
      <c r="O256" s="3" t="s">
        <v>18</v>
      </c>
      <c r="P256" s="20">
        <f t="shared" si="48"/>
        <v>360</v>
      </c>
      <c r="Q256" s="7">
        <v>30</v>
      </c>
      <c r="R256" s="20">
        <f t="shared" si="49"/>
        <v>10800</v>
      </c>
      <c r="S256" s="19">
        <f t="shared" si="50"/>
        <v>16200</v>
      </c>
      <c r="T256" s="3" t="s">
        <v>1008</v>
      </c>
      <c r="U256" s="20" t="s">
        <v>1127</v>
      </c>
    </row>
    <row r="257" spans="1:21" ht="25.5" x14ac:dyDescent="0.2">
      <c r="A257" s="3" t="s">
        <v>21</v>
      </c>
      <c r="B257" s="8" t="s">
        <v>816</v>
      </c>
      <c r="C257" s="20" t="s">
        <v>830</v>
      </c>
      <c r="D257" s="20" t="s">
        <v>709</v>
      </c>
      <c r="E257" s="21" t="s">
        <v>4</v>
      </c>
      <c r="F257" s="3" t="s">
        <v>114</v>
      </c>
      <c r="G257" s="3" t="s">
        <v>666</v>
      </c>
      <c r="H257" s="20" t="s">
        <v>3</v>
      </c>
      <c r="I257" s="20"/>
      <c r="J257" s="4" t="s">
        <v>14</v>
      </c>
      <c r="K257" s="3" t="s">
        <v>17</v>
      </c>
      <c r="L257" s="3">
        <v>2</v>
      </c>
      <c r="M257" s="20">
        <v>10</v>
      </c>
      <c r="N257" s="20">
        <v>30</v>
      </c>
      <c r="O257" s="3" t="s">
        <v>18</v>
      </c>
      <c r="P257" s="20">
        <f t="shared" si="48"/>
        <v>360</v>
      </c>
      <c r="Q257" s="7">
        <v>30</v>
      </c>
      <c r="R257" s="20">
        <f t="shared" si="49"/>
        <v>10800</v>
      </c>
      <c r="S257" s="19">
        <f t="shared" si="50"/>
        <v>32400</v>
      </c>
      <c r="T257" s="3" t="s">
        <v>1009</v>
      </c>
      <c r="U257" s="20" t="s">
        <v>1128</v>
      </c>
    </row>
    <row r="258" spans="1:21" ht="25.5" x14ac:dyDescent="0.2">
      <c r="A258" s="3" t="s">
        <v>21</v>
      </c>
      <c r="B258" s="8" t="s">
        <v>816</v>
      </c>
      <c r="C258" s="20" t="s">
        <v>831</v>
      </c>
      <c r="D258" s="20" t="s">
        <v>710</v>
      </c>
      <c r="E258" s="21" t="s">
        <v>4</v>
      </c>
      <c r="F258" s="3" t="s">
        <v>114</v>
      </c>
      <c r="G258" s="3" t="s">
        <v>666</v>
      </c>
      <c r="H258" s="20" t="s">
        <v>3</v>
      </c>
      <c r="I258" s="20"/>
      <c r="J258" s="4" t="s">
        <v>14</v>
      </c>
      <c r="K258" s="3" t="s">
        <v>17</v>
      </c>
      <c r="L258" s="3">
        <v>4</v>
      </c>
      <c r="M258" s="20">
        <v>10</v>
      </c>
      <c r="N258" s="20">
        <v>30</v>
      </c>
      <c r="O258" s="3" t="s">
        <v>18</v>
      </c>
      <c r="P258" s="20">
        <f t="shared" si="48"/>
        <v>360</v>
      </c>
      <c r="Q258" s="7">
        <v>30</v>
      </c>
      <c r="R258" s="20">
        <f t="shared" si="49"/>
        <v>10800</v>
      </c>
      <c r="S258" s="19">
        <f t="shared" si="50"/>
        <v>64800</v>
      </c>
      <c r="T258" s="3" t="s">
        <v>1010</v>
      </c>
      <c r="U258" s="20" t="s">
        <v>1129</v>
      </c>
    </row>
    <row r="259" spans="1:21" ht="25.5" x14ac:dyDescent="0.2">
      <c r="A259" s="3" t="s">
        <v>21</v>
      </c>
      <c r="B259" s="8" t="s">
        <v>816</v>
      </c>
      <c r="C259" s="20" t="s">
        <v>832</v>
      </c>
      <c r="D259" s="20" t="s">
        <v>711</v>
      </c>
      <c r="E259" s="21" t="s">
        <v>4</v>
      </c>
      <c r="F259" s="3" t="s">
        <v>114</v>
      </c>
      <c r="G259" s="3" t="s">
        <v>666</v>
      </c>
      <c r="H259" s="20" t="s">
        <v>3</v>
      </c>
      <c r="I259" s="20"/>
      <c r="J259" s="4" t="s">
        <v>14</v>
      </c>
      <c r="K259" s="3" t="s">
        <v>17</v>
      </c>
      <c r="L259" s="3">
        <v>1</v>
      </c>
      <c r="M259" s="20">
        <v>10</v>
      </c>
      <c r="N259" s="20">
        <v>30</v>
      </c>
      <c r="O259" s="3" t="s">
        <v>18</v>
      </c>
      <c r="P259" s="20">
        <f t="shared" si="48"/>
        <v>360</v>
      </c>
      <c r="Q259" s="7">
        <v>30</v>
      </c>
      <c r="R259" s="20">
        <f t="shared" si="49"/>
        <v>10800</v>
      </c>
      <c r="S259" s="19">
        <f t="shared" si="50"/>
        <v>16200</v>
      </c>
      <c r="T259" s="3" t="s">
        <v>1011</v>
      </c>
      <c r="U259" s="20" t="s">
        <v>1130</v>
      </c>
    </row>
    <row r="260" spans="1:21" ht="25.5" x14ac:dyDescent="0.2">
      <c r="A260" s="3" t="s">
        <v>21</v>
      </c>
      <c r="B260" s="8" t="s">
        <v>816</v>
      </c>
      <c r="C260" s="20" t="s">
        <v>833</v>
      </c>
      <c r="D260" s="20" t="s">
        <v>712</v>
      </c>
      <c r="E260" s="21" t="s">
        <v>4</v>
      </c>
      <c r="F260" s="3" t="s">
        <v>114</v>
      </c>
      <c r="G260" s="3" t="s">
        <v>666</v>
      </c>
      <c r="H260" s="20" t="s">
        <v>3</v>
      </c>
      <c r="I260" s="20"/>
      <c r="J260" s="4" t="s">
        <v>14</v>
      </c>
      <c r="K260" s="3" t="s">
        <v>17</v>
      </c>
      <c r="L260" s="3">
        <v>6</v>
      </c>
      <c r="M260" s="20">
        <v>10</v>
      </c>
      <c r="N260" s="20">
        <v>30</v>
      </c>
      <c r="O260" s="3" t="s">
        <v>18</v>
      </c>
      <c r="P260" s="20">
        <f t="shared" si="48"/>
        <v>360</v>
      </c>
      <c r="Q260" s="7">
        <v>30</v>
      </c>
      <c r="R260" s="20">
        <f t="shared" si="49"/>
        <v>10800</v>
      </c>
      <c r="S260" s="19">
        <f t="shared" si="50"/>
        <v>97200</v>
      </c>
      <c r="T260" s="3" t="s">
        <v>1012</v>
      </c>
      <c r="U260" s="20" t="s">
        <v>1131</v>
      </c>
    </row>
    <row r="261" spans="1:21" ht="25.5" x14ac:dyDescent="0.2">
      <c r="A261" s="3" t="s">
        <v>21</v>
      </c>
      <c r="B261" s="8" t="s">
        <v>816</v>
      </c>
      <c r="C261" s="20" t="s">
        <v>834</v>
      </c>
      <c r="D261" s="20" t="s">
        <v>713</v>
      </c>
      <c r="E261" s="21" t="s">
        <v>4</v>
      </c>
      <c r="F261" s="3" t="s">
        <v>114</v>
      </c>
      <c r="G261" s="3" t="s">
        <v>666</v>
      </c>
      <c r="H261" s="20" t="s">
        <v>3</v>
      </c>
      <c r="I261" s="20"/>
      <c r="J261" s="4" t="s">
        <v>14</v>
      </c>
      <c r="K261" s="3" t="s">
        <v>17</v>
      </c>
      <c r="L261" s="3">
        <v>2</v>
      </c>
      <c r="M261" s="20">
        <v>10</v>
      </c>
      <c r="N261" s="20">
        <v>30</v>
      </c>
      <c r="O261" s="3" t="s">
        <v>18</v>
      </c>
      <c r="P261" s="20">
        <f t="shared" si="48"/>
        <v>360</v>
      </c>
      <c r="Q261" s="7">
        <v>30</v>
      </c>
      <c r="R261" s="20">
        <f t="shared" si="49"/>
        <v>10800</v>
      </c>
      <c r="S261" s="19">
        <f t="shared" si="50"/>
        <v>32400</v>
      </c>
      <c r="T261" s="3" t="s">
        <v>1013</v>
      </c>
      <c r="U261" s="20" t="s">
        <v>1132</v>
      </c>
    </row>
    <row r="262" spans="1:21" ht="25.5" x14ac:dyDescent="0.2">
      <c r="A262" s="3" t="s">
        <v>21</v>
      </c>
      <c r="B262" s="8" t="s">
        <v>816</v>
      </c>
      <c r="C262" s="20" t="s">
        <v>835</v>
      </c>
      <c r="D262" s="20" t="s">
        <v>714</v>
      </c>
      <c r="E262" s="21" t="s">
        <v>4</v>
      </c>
      <c r="F262" s="3" t="s">
        <v>114</v>
      </c>
      <c r="G262" s="3" t="s">
        <v>666</v>
      </c>
      <c r="H262" s="20" t="s">
        <v>3</v>
      </c>
      <c r="I262" s="20"/>
      <c r="J262" s="4" t="s">
        <v>14</v>
      </c>
      <c r="K262" s="3" t="s">
        <v>17</v>
      </c>
      <c r="L262" s="3">
        <v>3</v>
      </c>
      <c r="M262" s="20">
        <v>10</v>
      </c>
      <c r="N262" s="20">
        <v>30</v>
      </c>
      <c r="O262" s="3" t="s">
        <v>18</v>
      </c>
      <c r="P262" s="20">
        <f t="shared" si="48"/>
        <v>360</v>
      </c>
      <c r="Q262" s="7">
        <v>30</v>
      </c>
      <c r="R262" s="20">
        <f t="shared" si="49"/>
        <v>10800</v>
      </c>
      <c r="S262" s="19">
        <f t="shared" si="50"/>
        <v>48600</v>
      </c>
      <c r="T262" s="3" t="s">
        <v>1014</v>
      </c>
      <c r="U262" s="20" t="s">
        <v>1133</v>
      </c>
    </row>
    <row r="263" spans="1:21" ht="25.5" x14ac:dyDescent="0.2">
      <c r="A263" s="3" t="s">
        <v>21</v>
      </c>
      <c r="B263" s="8" t="s">
        <v>816</v>
      </c>
      <c r="C263" s="20" t="s">
        <v>836</v>
      </c>
      <c r="D263" s="20" t="s">
        <v>715</v>
      </c>
      <c r="E263" s="21" t="s">
        <v>4</v>
      </c>
      <c r="F263" s="3" t="s">
        <v>114</v>
      </c>
      <c r="G263" s="3" t="s">
        <v>666</v>
      </c>
      <c r="H263" s="20" t="s">
        <v>3</v>
      </c>
      <c r="I263" s="20"/>
      <c r="J263" s="4" t="s">
        <v>14</v>
      </c>
      <c r="K263" s="3" t="s">
        <v>17</v>
      </c>
      <c r="L263" s="3">
        <v>6</v>
      </c>
      <c r="M263" s="20">
        <v>10</v>
      </c>
      <c r="N263" s="20">
        <v>30</v>
      </c>
      <c r="O263" s="3" t="s">
        <v>18</v>
      </c>
      <c r="P263" s="20">
        <f t="shared" si="48"/>
        <v>360</v>
      </c>
      <c r="Q263" s="7">
        <v>30</v>
      </c>
      <c r="R263" s="20">
        <f t="shared" si="49"/>
        <v>10800</v>
      </c>
      <c r="S263" s="19">
        <f t="shared" si="50"/>
        <v>97200</v>
      </c>
      <c r="T263" s="3" t="s">
        <v>1015</v>
      </c>
      <c r="U263" s="20" t="s">
        <v>1134</v>
      </c>
    </row>
    <row r="264" spans="1:21" ht="25.5" x14ac:dyDescent="0.2">
      <c r="A264" s="3" t="s">
        <v>21</v>
      </c>
      <c r="B264" s="8" t="s">
        <v>816</v>
      </c>
      <c r="C264" s="20" t="s">
        <v>837</v>
      </c>
      <c r="D264" s="20" t="s">
        <v>716</v>
      </c>
      <c r="E264" s="21" t="s">
        <v>4</v>
      </c>
      <c r="F264" s="3" t="s">
        <v>114</v>
      </c>
      <c r="G264" s="3" t="s">
        <v>666</v>
      </c>
      <c r="H264" s="20" t="s">
        <v>3</v>
      </c>
      <c r="I264" s="20"/>
      <c r="J264" s="4" t="s">
        <v>14</v>
      </c>
      <c r="K264" s="3" t="s">
        <v>17</v>
      </c>
      <c r="L264" s="3">
        <v>2</v>
      </c>
      <c r="M264" s="20">
        <v>10</v>
      </c>
      <c r="N264" s="20">
        <v>30</v>
      </c>
      <c r="O264" s="3" t="s">
        <v>18</v>
      </c>
      <c r="P264" s="20">
        <f t="shared" si="48"/>
        <v>360</v>
      </c>
      <c r="Q264" s="7">
        <v>30</v>
      </c>
      <c r="R264" s="20">
        <f t="shared" si="49"/>
        <v>10800</v>
      </c>
      <c r="S264" s="19">
        <f t="shared" si="50"/>
        <v>32400</v>
      </c>
      <c r="T264" s="3" t="s">
        <v>1016</v>
      </c>
      <c r="U264" s="20" t="s">
        <v>1135</v>
      </c>
    </row>
    <row r="265" spans="1:21" ht="25.5" x14ac:dyDescent="0.2">
      <c r="A265" s="3" t="s">
        <v>21</v>
      </c>
      <c r="B265" s="8" t="s">
        <v>816</v>
      </c>
      <c r="C265" s="20" t="s">
        <v>838</v>
      </c>
      <c r="D265" s="20" t="s">
        <v>717</v>
      </c>
      <c r="E265" s="21" t="s">
        <v>4</v>
      </c>
      <c r="F265" s="3" t="s">
        <v>114</v>
      </c>
      <c r="G265" s="3" t="s">
        <v>666</v>
      </c>
      <c r="H265" s="20" t="s">
        <v>3</v>
      </c>
      <c r="I265" s="20"/>
      <c r="J265" s="4" t="s">
        <v>14</v>
      </c>
      <c r="K265" s="3" t="s">
        <v>17</v>
      </c>
      <c r="L265" s="3">
        <v>1</v>
      </c>
      <c r="M265" s="20">
        <v>10</v>
      </c>
      <c r="N265" s="20">
        <v>30</v>
      </c>
      <c r="O265" s="3" t="s">
        <v>18</v>
      </c>
      <c r="P265" s="20">
        <f t="shared" si="48"/>
        <v>360</v>
      </c>
      <c r="Q265" s="7">
        <v>30</v>
      </c>
      <c r="R265" s="20">
        <f t="shared" si="49"/>
        <v>10800</v>
      </c>
      <c r="S265" s="19">
        <f t="shared" si="50"/>
        <v>16200</v>
      </c>
      <c r="T265" s="3" t="s">
        <v>1017</v>
      </c>
      <c r="U265" s="20" t="s">
        <v>1136</v>
      </c>
    </row>
    <row r="266" spans="1:21" ht="25.5" x14ac:dyDescent="0.2">
      <c r="A266" s="3" t="s">
        <v>21</v>
      </c>
      <c r="B266" s="8" t="s">
        <v>816</v>
      </c>
      <c r="C266" s="20" t="s">
        <v>839</v>
      </c>
      <c r="D266" s="20" t="s">
        <v>718</v>
      </c>
      <c r="E266" s="21" t="s">
        <v>4</v>
      </c>
      <c r="F266" s="3" t="s">
        <v>114</v>
      </c>
      <c r="G266" s="3" t="s">
        <v>666</v>
      </c>
      <c r="H266" s="20" t="s">
        <v>3</v>
      </c>
      <c r="I266" s="20"/>
      <c r="J266" s="4" t="s">
        <v>14</v>
      </c>
      <c r="K266" s="3" t="s">
        <v>17</v>
      </c>
      <c r="L266" s="3">
        <v>2</v>
      </c>
      <c r="M266" s="20">
        <v>10</v>
      </c>
      <c r="N266" s="20">
        <v>30</v>
      </c>
      <c r="O266" s="3" t="s">
        <v>18</v>
      </c>
      <c r="P266" s="20">
        <f t="shared" si="48"/>
        <v>360</v>
      </c>
      <c r="Q266" s="7">
        <v>30</v>
      </c>
      <c r="R266" s="20">
        <f t="shared" si="49"/>
        <v>10800</v>
      </c>
      <c r="S266" s="19">
        <f t="shared" si="50"/>
        <v>32400</v>
      </c>
      <c r="T266" s="3" t="s">
        <v>1018</v>
      </c>
      <c r="U266" s="20" t="s">
        <v>1137</v>
      </c>
    </row>
    <row r="267" spans="1:21" ht="25.5" x14ac:dyDescent="0.2">
      <c r="A267" s="3" t="s">
        <v>21</v>
      </c>
      <c r="B267" s="8" t="s">
        <v>816</v>
      </c>
      <c r="C267" s="20" t="s">
        <v>840</v>
      </c>
      <c r="D267" s="20" t="s">
        <v>719</v>
      </c>
      <c r="E267" s="21" t="s">
        <v>4</v>
      </c>
      <c r="F267" s="3" t="s">
        <v>114</v>
      </c>
      <c r="G267" s="3" t="s">
        <v>666</v>
      </c>
      <c r="H267" s="20" t="s">
        <v>3</v>
      </c>
      <c r="I267" s="20"/>
      <c r="J267" s="4" t="s">
        <v>14</v>
      </c>
      <c r="K267" s="3" t="s">
        <v>17</v>
      </c>
      <c r="L267" s="3">
        <v>2</v>
      </c>
      <c r="M267" s="20">
        <v>10</v>
      </c>
      <c r="N267" s="20">
        <v>30</v>
      </c>
      <c r="O267" s="3" t="s">
        <v>18</v>
      </c>
      <c r="P267" s="20">
        <f t="shared" si="48"/>
        <v>360</v>
      </c>
      <c r="Q267" s="7">
        <v>30</v>
      </c>
      <c r="R267" s="20">
        <f t="shared" si="49"/>
        <v>10800</v>
      </c>
      <c r="S267" s="19">
        <f t="shared" si="50"/>
        <v>32400</v>
      </c>
      <c r="T267" s="3" t="s">
        <v>1019</v>
      </c>
      <c r="U267" s="20" t="s">
        <v>1138</v>
      </c>
    </row>
    <row r="268" spans="1:21" ht="25.5" x14ac:dyDescent="0.2">
      <c r="A268" s="3" t="s">
        <v>21</v>
      </c>
      <c r="B268" s="8" t="s">
        <v>816</v>
      </c>
      <c r="C268" s="20" t="s">
        <v>841</v>
      </c>
      <c r="D268" s="20" t="s">
        <v>720</v>
      </c>
      <c r="E268" s="21" t="s">
        <v>4</v>
      </c>
      <c r="F268" s="3" t="s">
        <v>114</v>
      </c>
      <c r="G268" s="3" t="s">
        <v>666</v>
      </c>
      <c r="H268" s="20" t="s">
        <v>3</v>
      </c>
      <c r="I268" s="20"/>
      <c r="J268" s="4" t="s">
        <v>14</v>
      </c>
      <c r="K268" s="3" t="s">
        <v>17</v>
      </c>
      <c r="L268" s="3">
        <v>4</v>
      </c>
      <c r="M268" s="20">
        <v>10</v>
      </c>
      <c r="N268" s="20">
        <v>30</v>
      </c>
      <c r="O268" s="3" t="s">
        <v>18</v>
      </c>
      <c r="P268" s="20">
        <f t="shared" si="48"/>
        <v>360</v>
      </c>
      <c r="Q268" s="7">
        <v>30</v>
      </c>
      <c r="R268" s="20">
        <f t="shared" si="49"/>
        <v>10800</v>
      </c>
      <c r="S268" s="19">
        <f t="shared" si="50"/>
        <v>64800</v>
      </c>
      <c r="T268" s="3" t="s">
        <v>1020</v>
      </c>
      <c r="U268" s="20" t="s">
        <v>1139</v>
      </c>
    </row>
    <row r="269" spans="1:21" ht="25.5" x14ac:dyDescent="0.2">
      <c r="A269" s="3" t="s">
        <v>21</v>
      </c>
      <c r="B269" s="8" t="s">
        <v>816</v>
      </c>
      <c r="C269" s="20" t="s">
        <v>842</v>
      </c>
      <c r="D269" s="20" t="s">
        <v>721</v>
      </c>
      <c r="E269" s="21" t="s">
        <v>4</v>
      </c>
      <c r="F269" s="3" t="s">
        <v>114</v>
      </c>
      <c r="G269" s="3" t="s">
        <v>666</v>
      </c>
      <c r="H269" s="20" t="s">
        <v>3</v>
      </c>
      <c r="I269" s="20"/>
      <c r="J269" s="4" t="s">
        <v>14</v>
      </c>
      <c r="K269" s="3" t="s">
        <v>17</v>
      </c>
      <c r="L269" s="3">
        <v>4</v>
      </c>
      <c r="M269" s="20">
        <v>10</v>
      </c>
      <c r="N269" s="20">
        <v>30</v>
      </c>
      <c r="O269" s="3" t="s">
        <v>18</v>
      </c>
      <c r="P269" s="20">
        <f t="shared" si="48"/>
        <v>360</v>
      </c>
      <c r="Q269" s="7">
        <v>30</v>
      </c>
      <c r="R269" s="20">
        <f t="shared" si="49"/>
        <v>10800</v>
      </c>
      <c r="S269" s="19">
        <f t="shared" si="50"/>
        <v>64800</v>
      </c>
      <c r="T269" s="3" t="s">
        <v>1021</v>
      </c>
      <c r="U269" s="20" t="s">
        <v>1140</v>
      </c>
    </row>
    <row r="270" spans="1:21" ht="25.5" x14ac:dyDescent="0.2">
      <c r="A270" s="3" t="s">
        <v>21</v>
      </c>
      <c r="B270" s="8" t="s">
        <v>816</v>
      </c>
      <c r="C270" s="20" t="s">
        <v>843</v>
      </c>
      <c r="D270" s="20" t="s">
        <v>722</v>
      </c>
      <c r="E270" s="21" t="s">
        <v>4</v>
      </c>
      <c r="F270" s="3" t="s">
        <v>114</v>
      </c>
      <c r="G270" s="3" t="s">
        <v>666</v>
      </c>
      <c r="H270" s="20" t="s">
        <v>3</v>
      </c>
      <c r="I270" s="20"/>
      <c r="J270" s="4" t="s">
        <v>14</v>
      </c>
      <c r="K270" s="3" t="s">
        <v>17</v>
      </c>
      <c r="L270" s="3">
        <v>6</v>
      </c>
      <c r="M270" s="20">
        <v>10</v>
      </c>
      <c r="N270" s="20">
        <v>30</v>
      </c>
      <c r="O270" s="3" t="s">
        <v>18</v>
      </c>
      <c r="P270" s="20">
        <f t="shared" si="48"/>
        <v>360</v>
      </c>
      <c r="Q270" s="7">
        <v>30</v>
      </c>
      <c r="R270" s="20">
        <f t="shared" si="49"/>
        <v>10800</v>
      </c>
      <c r="S270" s="19">
        <f t="shared" si="50"/>
        <v>97200</v>
      </c>
      <c r="T270" s="3" t="s">
        <v>1022</v>
      </c>
      <c r="U270" s="20" t="s">
        <v>1141</v>
      </c>
    </row>
    <row r="271" spans="1:21" ht="25.5" x14ac:dyDescent="0.2">
      <c r="A271" s="3" t="s">
        <v>21</v>
      </c>
      <c r="B271" s="8" t="s">
        <v>816</v>
      </c>
      <c r="C271" s="20" t="s">
        <v>844</v>
      </c>
      <c r="D271" s="20" t="s">
        <v>723</v>
      </c>
      <c r="E271" s="21" t="s">
        <v>4</v>
      </c>
      <c r="F271" s="3" t="s">
        <v>114</v>
      </c>
      <c r="G271" s="3" t="s">
        <v>666</v>
      </c>
      <c r="H271" s="20" t="s">
        <v>3</v>
      </c>
      <c r="I271" s="20"/>
      <c r="J271" s="4" t="s">
        <v>14</v>
      </c>
      <c r="K271" s="3" t="s">
        <v>17</v>
      </c>
      <c r="L271" s="3">
        <v>2</v>
      </c>
      <c r="M271" s="20">
        <v>10</v>
      </c>
      <c r="N271" s="20">
        <v>30</v>
      </c>
      <c r="O271" s="3" t="s">
        <v>18</v>
      </c>
      <c r="P271" s="20">
        <f t="shared" si="48"/>
        <v>360</v>
      </c>
      <c r="Q271" s="7">
        <v>30</v>
      </c>
      <c r="R271" s="20">
        <f t="shared" si="49"/>
        <v>10800</v>
      </c>
      <c r="S271" s="19">
        <f t="shared" si="50"/>
        <v>32400</v>
      </c>
      <c r="T271" s="3" t="s">
        <v>1023</v>
      </c>
      <c r="U271" s="20" t="s">
        <v>1142</v>
      </c>
    </row>
    <row r="272" spans="1:21" ht="25.5" x14ac:dyDescent="0.2">
      <c r="A272" s="3" t="s">
        <v>21</v>
      </c>
      <c r="B272" s="8" t="s">
        <v>816</v>
      </c>
      <c r="C272" s="20" t="s">
        <v>845</v>
      </c>
      <c r="D272" s="20" t="s">
        <v>724</v>
      </c>
      <c r="E272" s="21" t="s">
        <v>4</v>
      </c>
      <c r="F272" s="3" t="s">
        <v>114</v>
      </c>
      <c r="G272" s="3" t="s">
        <v>666</v>
      </c>
      <c r="H272" s="20" t="s">
        <v>3</v>
      </c>
      <c r="I272" s="20"/>
      <c r="J272" s="4" t="s">
        <v>14</v>
      </c>
      <c r="K272" s="3" t="s">
        <v>17</v>
      </c>
      <c r="L272" s="3">
        <v>3</v>
      </c>
      <c r="M272" s="20">
        <v>10</v>
      </c>
      <c r="N272" s="20">
        <v>30</v>
      </c>
      <c r="O272" s="3" t="s">
        <v>18</v>
      </c>
      <c r="P272" s="20">
        <f t="shared" si="48"/>
        <v>360</v>
      </c>
      <c r="Q272" s="7">
        <v>30</v>
      </c>
      <c r="R272" s="20">
        <f t="shared" si="49"/>
        <v>10800</v>
      </c>
      <c r="S272" s="19">
        <f t="shared" si="50"/>
        <v>48600</v>
      </c>
      <c r="T272" s="3" t="s">
        <v>1024</v>
      </c>
      <c r="U272" s="20" t="s">
        <v>1143</v>
      </c>
    </row>
    <row r="273" spans="1:21" ht="25.5" x14ac:dyDescent="0.2">
      <c r="A273" s="3" t="s">
        <v>21</v>
      </c>
      <c r="B273" s="8" t="s">
        <v>816</v>
      </c>
      <c r="C273" s="20" t="s">
        <v>846</v>
      </c>
      <c r="D273" s="20" t="s">
        <v>725</v>
      </c>
      <c r="E273" s="21" t="s">
        <v>4</v>
      </c>
      <c r="F273" s="3" t="s">
        <v>114</v>
      </c>
      <c r="G273" s="3" t="s">
        <v>666</v>
      </c>
      <c r="H273" s="20" t="s">
        <v>3</v>
      </c>
      <c r="I273" s="20"/>
      <c r="J273" s="4" t="s">
        <v>14</v>
      </c>
      <c r="K273" s="3" t="s">
        <v>17</v>
      </c>
      <c r="L273" s="3">
        <v>3</v>
      </c>
      <c r="M273" s="20">
        <v>10</v>
      </c>
      <c r="N273" s="20">
        <v>30</v>
      </c>
      <c r="O273" s="3" t="s">
        <v>18</v>
      </c>
      <c r="P273" s="20">
        <f t="shared" si="48"/>
        <v>360</v>
      </c>
      <c r="Q273" s="7">
        <v>30</v>
      </c>
      <c r="R273" s="20">
        <f t="shared" si="49"/>
        <v>10800</v>
      </c>
      <c r="S273" s="19">
        <f t="shared" si="50"/>
        <v>48600</v>
      </c>
      <c r="T273" s="3" t="s">
        <v>1025</v>
      </c>
      <c r="U273" s="20" t="s">
        <v>1144</v>
      </c>
    </row>
    <row r="274" spans="1:21" ht="25.5" x14ac:dyDescent="0.2">
      <c r="A274" s="3" t="s">
        <v>21</v>
      </c>
      <c r="B274" s="8" t="s">
        <v>816</v>
      </c>
      <c r="C274" s="20" t="s">
        <v>847</v>
      </c>
      <c r="D274" s="20" t="s">
        <v>726</v>
      </c>
      <c r="E274" s="21" t="s">
        <v>4</v>
      </c>
      <c r="F274" s="3" t="s">
        <v>114</v>
      </c>
      <c r="G274" s="3" t="s">
        <v>666</v>
      </c>
      <c r="H274" s="20" t="s">
        <v>3</v>
      </c>
      <c r="I274" s="20"/>
      <c r="J274" s="4" t="s">
        <v>14</v>
      </c>
      <c r="K274" s="3" t="s">
        <v>17</v>
      </c>
      <c r="L274" s="3">
        <v>2</v>
      </c>
      <c r="M274" s="20">
        <v>10</v>
      </c>
      <c r="N274" s="20">
        <v>30</v>
      </c>
      <c r="O274" s="3" t="s">
        <v>18</v>
      </c>
      <c r="P274" s="20">
        <f t="shared" si="48"/>
        <v>360</v>
      </c>
      <c r="Q274" s="7">
        <v>30</v>
      </c>
      <c r="R274" s="20">
        <f t="shared" si="49"/>
        <v>10800</v>
      </c>
      <c r="S274" s="19">
        <f t="shared" si="50"/>
        <v>32400</v>
      </c>
      <c r="T274" s="3" t="s">
        <v>1026</v>
      </c>
      <c r="U274" s="20" t="s">
        <v>1145</v>
      </c>
    </row>
    <row r="275" spans="1:21" ht="25.5" x14ac:dyDescent="0.2">
      <c r="A275" s="3" t="s">
        <v>21</v>
      </c>
      <c r="B275" s="8" t="s">
        <v>816</v>
      </c>
      <c r="C275" s="20" t="s">
        <v>848</v>
      </c>
      <c r="D275" s="20" t="s">
        <v>727</v>
      </c>
      <c r="E275" s="21" t="s">
        <v>4</v>
      </c>
      <c r="F275" s="3" t="s">
        <v>114</v>
      </c>
      <c r="G275" s="3" t="s">
        <v>666</v>
      </c>
      <c r="H275" s="20" t="s">
        <v>3</v>
      </c>
      <c r="I275" s="20"/>
      <c r="J275" s="4" t="s">
        <v>14</v>
      </c>
      <c r="K275" s="3" t="s">
        <v>17</v>
      </c>
      <c r="L275" s="3">
        <v>2</v>
      </c>
      <c r="M275" s="20">
        <v>10</v>
      </c>
      <c r="N275" s="20">
        <v>30</v>
      </c>
      <c r="O275" s="3" t="s">
        <v>18</v>
      </c>
      <c r="P275" s="20">
        <f t="shared" si="48"/>
        <v>360</v>
      </c>
      <c r="Q275" s="7">
        <v>30</v>
      </c>
      <c r="R275" s="20">
        <f t="shared" si="49"/>
        <v>10800</v>
      </c>
      <c r="S275" s="19">
        <f t="shared" si="50"/>
        <v>32400</v>
      </c>
      <c r="T275" s="3" t="s">
        <v>1027</v>
      </c>
      <c r="U275" s="20" t="s">
        <v>1146</v>
      </c>
    </row>
    <row r="276" spans="1:21" ht="25.5" x14ac:dyDescent="0.2">
      <c r="A276" s="3" t="s">
        <v>21</v>
      </c>
      <c r="B276" s="8" t="s">
        <v>816</v>
      </c>
      <c r="C276" s="20" t="s">
        <v>849</v>
      </c>
      <c r="D276" s="20" t="s">
        <v>728</v>
      </c>
      <c r="E276" s="21" t="s">
        <v>4</v>
      </c>
      <c r="F276" s="3" t="s">
        <v>114</v>
      </c>
      <c r="G276" s="3" t="s">
        <v>666</v>
      </c>
      <c r="H276" s="20" t="s">
        <v>3</v>
      </c>
      <c r="I276" s="20"/>
      <c r="J276" s="4" t="s">
        <v>14</v>
      </c>
      <c r="K276" s="3" t="s">
        <v>17</v>
      </c>
      <c r="L276" s="3">
        <v>3</v>
      </c>
      <c r="M276" s="20">
        <v>10</v>
      </c>
      <c r="N276" s="20">
        <v>30</v>
      </c>
      <c r="O276" s="3" t="s">
        <v>18</v>
      </c>
      <c r="P276" s="20">
        <f t="shared" si="48"/>
        <v>360</v>
      </c>
      <c r="Q276" s="7">
        <v>30</v>
      </c>
      <c r="R276" s="20">
        <f t="shared" si="49"/>
        <v>10800</v>
      </c>
      <c r="S276" s="19">
        <f t="shared" si="50"/>
        <v>48600</v>
      </c>
      <c r="T276" s="3" t="s">
        <v>1028</v>
      </c>
      <c r="U276" s="20" t="s">
        <v>1147</v>
      </c>
    </row>
    <row r="277" spans="1:21" ht="25.5" x14ac:dyDescent="0.2">
      <c r="A277" s="3" t="s">
        <v>21</v>
      </c>
      <c r="B277" s="8" t="s">
        <v>816</v>
      </c>
      <c r="C277" s="20" t="s">
        <v>850</v>
      </c>
      <c r="D277" s="20" t="s">
        <v>729</v>
      </c>
      <c r="E277" s="21" t="s">
        <v>4</v>
      </c>
      <c r="F277" s="3" t="s">
        <v>114</v>
      </c>
      <c r="G277" s="3" t="s">
        <v>666</v>
      </c>
      <c r="H277" s="20" t="s">
        <v>3</v>
      </c>
      <c r="I277" s="20"/>
      <c r="J277" s="4" t="s">
        <v>14</v>
      </c>
      <c r="K277" s="3" t="s">
        <v>17</v>
      </c>
      <c r="L277" s="3">
        <v>2</v>
      </c>
      <c r="M277" s="20">
        <v>10</v>
      </c>
      <c r="N277" s="20">
        <v>30</v>
      </c>
      <c r="O277" s="3" t="s">
        <v>18</v>
      </c>
      <c r="P277" s="20">
        <f t="shared" si="48"/>
        <v>360</v>
      </c>
      <c r="Q277" s="7">
        <v>30</v>
      </c>
      <c r="R277" s="20">
        <f t="shared" si="49"/>
        <v>10800</v>
      </c>
      <c r="S277" s="19">
        <f t="shared" si="50"/>
        <v>32400</v>
      </c>
      <c r="T277" s="3" t="s">
        <v>1029</v>
      </c>
      <c r="U277" s="20" t="s">
        <v>1148</v>
      </c>
    </row>
    <row r="278" spans="1:21" ht="25.5" x14ac:dyDescent="0.2">
      <c r="A278" s="3" t="s">
        <v>21</v>
      </c>
      <c r="B278" s="8" t="s">
        <v>816</v>
      </c>
      <c r="C278" s="20" t="s">
        <v>851</v>
      </c>
      <c r="D278" s="20" t="s">
        <v>730</v>
      </c>
      <c r="E278" s="21" t="s">
        <v>4</v>
      </c>
      <c r="F278" s="3" t="s">
        <v>114</v>
      </c>
      <c r="G278" s="3" t="s">
        <v>666</v>
      </c>
      <c r="H278" s="20" t="s">
        <v>3</v>
      </c>
      <c r="I278" s="20"/>
      <c r="J278" s="4" t="s">
        <v>14</v>
      </c>
      <c r="K278" s="3" t="s">
        <v>17</v>
      </c>
      <c r="L278" s="3">
        <v>1</v>
      </c>
      <c r="M278" s="20">
        <v>10</v>
      </c>
      <c r="N278" s="20">
        <v>30</v>
      </c>
      <c r="O278" s="3" t="s">
        <v>18</v>
      </c>
      <c r="P278" s="20">
        <f t="shared" si="48"/>
        <v>360</v>
      </c>
      <c r="Q278" s="7">
        <v>30</v>
      </c>
      <c r="R278" s="20">
        <f t="shared" si="49"/>
        <v>10800</v>
      </c>
      <c r="S278" s="19">
        <f t="shared" si="50"/>
        <v>16200</v>
      </c>
      <c r="T278" s="3" t="s">
        <v>1030</v>
      </c>
      <c r="U278" s="20" t="s">
        <v>1149</v>
      </c>
    </row>
    <row r="279" spans="1:21" ht="25.5" x14ac:dyDescent="0.2">
      <c r="A279" s="3" t="s">
        <v>21</v>
      </c>
      <c r="B279" s="8" t="s">
        <v>816</v>
      </c>
      <c r="C279" s="20" t="s">
        <v>852</v>
      </c>
      <c r="D279" s="20" t="s">
        <v>731</v>
      </c>
      <c r="E279" s="21" t="s">
        <v>4</v>
      </c>
      <c r="F279" s="3" t="s">
        <v>114</v>
      </c>
      <c r="G279" s="3" t="s">
        <v>666</v>
      </c>
      <c r="H279" s="20" t="s">
        <v>3</v>
      </c>
      <c r="I279" s="20"/>
      <c r="J279" s="4" t="s">
        <v>14</v>
      </c>
      <c r="K279" s="3" t="s">
        <v>17</v>
      </c>
      <c r="L279" s="3">
        <v>3</v>
      </c>
      <c r="M279" s="20">
        <v>10</v>
      </c>
      <c r="N279" s="20">
        <v>30</v>
      </c>
      <c r="O279" s="3" t="s">
        <v>18</v>
      </c>
      <c r="P279" s="20">
        <f t="shared" si="48"/>
        <v>360</v>
      </c>
      <c r="Q279" s="7">
        <v>30</v>
      </c>
      <c r="R279" s="20">
        <f t="shared" si="49"/>
        <v>10800</v>
      </c>
      <c r="S279" s="19">
        <f t="shared" si="50"/>
        <v>48600</v>
      </c>
      <c r="T279" s="3" t="s">
        <v>1031</v>
      </c>
      <c r="U279" s="20" t="s">
        <v>1150</v>
      </c>
    </row>
    <row r="280" spans="1:21" ht="25.5" x14ac:dyDescent="0.2">
      <c r="A280" s="3" t="s">
        <v>21</v>
      </c>
      <c r="B280" s="8" t="s">
        <v>816</v>
      </c>
      <c r="C280" s="20" t="s">
        <v>853</v>
      </c>
      <c r="D280" s="20" t="s">
        <v>732</v>
      </c>
      <c r="E280" s="21" t="s">
        <v>4</v>
      </c>
      <c r="F280" s="3" t="s">
        <v>114</v>
      </c>
      <c r="G280" s="3" t="s">
        <v>666</v>
      </c>
      <c r="H280" s="20" t="s">
        <v>3</v>
      </c>
      <c r="I280" s="20"/>
      <c r="J280" s="4" t="s">
        <v>14</v>
      </c>
      <c r="K280" s="3" t="s">
        <v>17</v>
      </c>
      <c r="L280" s="3">
        <v>2</v>
      </c>
      <c r="M280" s="20">
        <v>10</v>
      </c>
      <c r="N280" s="20">
        <v>30</v>
      </c>
      <c r="O280" s="3" t="s">
        <v>18</v>
      </c>
      <c r="P280" s="20">
        <f t="shared" si="48"/>
        <v>360</v>
      </c>
      <c r="Q280" s="7">
        <v>30</v>
      </c>
      <c r="R280" s="20">
        <f t="shared" si="49"/>
        <v>10800</v>
      </c>
      <c r="S280" s="19">
        <f t="shared" si="50"/>
        <v>32400</v>
      </c>
      <c r="T280" s="3" t="s">
        <v>1032</v>
      </c>
      <c r="U280" s="20" t="s">
        <v>1151</v>
      </c>
    </row>
    <row r="281" spans="1:21" ht="25.5" x14ac:dyDescent="0.2">
      <c r="A281" s="3" t="s">
        <v>21</v>
      </c>
      <c r="B281" s="8" t="s">
        <v>816</v>
      </c>
      <c r="C281" s="20" t="s">
        <v>854</v>
      </c>
      <c r="D281" s="20" t="s">
        <v>733</v>
      </c>
      <c r="E281" s="21" t="s">
        <v>4</v>
      </c>
      <c r="F281" s="3" t="s">
        <v>114</v>
      </c>
      <c r="G281" s="3" t="s">
        <v>666</v>
      </c>
      <c r="H281" s="20" t="s">
        <v>3</v>
      </c>
      <c r="I281" s="20"/>
      <c r="J281" s="4" t="s">
        <v>14</v>
      </c>
      <c r="K281" s="3" t="s">
        <v>17</v>
      </c>
      <c r="L281" s="3">
        <v>4</v>
      </c>
      <c r="M281" s="20">
        <v>10</v>
      </c>
      <c r="N281" s="20">
        <v>30</v>
      </c>
      <c r="O281" s="3" t="s">
        <v>18</v>
      </c>
      <c r="P281" s="20">
        <f t="shared" si="48"/>
        <v>360</v>
      </c>
      <c r="Q281" s="7">
        <v>30</v>
      </c>
      <c r="R281" s="20">
        <f t="shared" si="49"/>
        <v>10800</v>
      </c>
      <c r="S281" s="19">
        <f t="shared" si="50"/>
        <v>64800</v>
      </c>
      <c r="T281" s="3" t="s">
        <v>1033</v>
      </c>
      <c r="U281" s="20" t="s">
        <v>1152</v>
      </c>
    </row>
    <row r="282" spans="1:21" ht="25.5" x14ac:dyDescent="0.2">
      <c r="A282" s="3" t="s">
        <v>21</v>
      </c>
      <c r="B282" s="8" t="s">
        <v>816</v>
      </c>
      <c r="C282" s="20" t="s">
        <v>855</v>
      </c>
      <c r="D282" s="20" t="s">
        <v>734</v>
      </c>
      <c r="E282" s="21" t="s">
        <v>4</v>
      </c>
      <c r="F282" s="3" t="s">
        <v>114</v>
      </c>
      <c r="G282" s="3" t="s">
        <v>666</v>
      </c>
      <c r="H282" s="20" t="s">
        <v>3</v>
      </c>
      <c r="I282" s="20"/>
      <c r="J282" s="4" t="s">
        <v>14</v>
      </c>
      <c r="K282" s="3" t="s">
        <v>17</v>
      </c>
      <c r="L282" s="3">
        <v>2</v>
      </c>
      <c r="M282" s="20">
        <v>10</v>
      </c>
      <c r="N282" s="20">
        <v>30</v>
      </c>
      <c r="O282" s="3" t="s">
        <v>18</v>
      </c>
      <c r="P282" s="20">
        <f t="shared" si="48"/>
        <v>360</v>
      </c>
      <c r="Q282" s="7">
        <v>30</v>
      </c>
      <c r="R282" s="20">
        <f t="shared" si="49"/>
        <v>10800</v>
      </c>
      <c r="S282" s="19">
        <f t="shared" si="50"/>
        <v>32400</v>
      </c>
      <c r="T282" s="3" t="s">
        <v>1034</v>
      </c>
      <c r="U282" s="20" t="s">
        <v>1153</v>
      </c>
    </row>
    <row r="283" spans="1:21" ht="25.5" x14ac:dyDescent="0.2">
      <c r="A283" s="3" t="s">
        <v>21</v>
      </c>
      <c r="B283" s="8" t="s">
        <v>816</v>
      </c>
      <c r="C283" s="20" t="s">
        <v>856</v>
      </c>
      <c r="D283" s="20" t="s">
        <v>735</v>
      </c>
      <c r="E283" s="21" t="s">
        <v>4</v>
      </c>
      <c r="F283" s="3" t="s">
        <v>114</v>
      </c>
      <c r="G283" s="3" t="s">
        <v>666</v>
      </c>
      <c r="H283" s="20" t="s">
        <v>3</v>
      </c>
      <c r="I283" s="20"/>
      <c r="J283" s="4" t="s">
        <v>14</v>
      </c>
      <c r="K283" s="3" t="s">
        <v>17</v>
      </c>
      <c r="L283" s="3">
        <v>2</v>
      </c>
      <c r="M283" s="20">
        <v>10</v>
      </c>
      <c r="N283" s="20">
        <v>30</v>
      </c>
      <c r="O283" s="3" t="s">
        <v>18</v>
      </c>
      <c r="P283" s="20">
        <f t="shared" si="48"/>
        <v>360</v>
      </c>
      <c r="Q283" s="7">
        <v>30</v>
      </c>
      <c r="R283" s="20">
        <f t="shared" si="49"/>
        <v>10800</v>
      </c>
      <c r="S283" s="19">
        <f t="shared" si="50"/>
        <v>32400</v>
      </c>
      <c r="T283" s="3" t="s">
        <v>1035</v>
      </c>
      <c r="U283" s="20" t="s">
        <v>1154</v>
      </c>
    </row>
    <row r="284" spans="1:21" ht="25.5" x14ac:dyDescent="0.2">
      <c r="A284" s="3" t="s">
        <v>21</v>
      </c>
      <c r="B284" s="8" t="s">
        <v>816</v>
      </c>
      <c r="C284" s="20" t="s">
        <v>857</v>
      </c>
      <c r="D284" s="20" t="s">
        <v>736</v>
      </c>
      <c r="E284" s="21" t="s">
        <v>4</v>
      </c>
      <c r="F284" s="3" t="s">
        <v>114</v>
      </c>
      <c r="G284" s="3" t="s">
        <v>666</v>
      </c>
      <c r="H284" s="20" t="s">
        <v>3</v>
      </c>
      <c r="I284" s="20"/>
      <c r="J284" s="4" t="s">
        <v>14</v>
      </c>
      <c r="K284" s="3" t="s">
        <v>17</v>
      </c>
      <c r="L284" s="3">
        <v>5</v>
      </c>
      <c r="M284" s="20">
        <v>10</v>
      </c>
      <c r="N284" s="20">
        <v>30</v>
      </c>
      <c r="O284" s="3" t="s">
        <v>18</v>
      </c>
      <c r="P284" s="20">
        <f t="shared" si="48"/>
        <v>360</v>
      </c>
      <c r="Q284" s="7">
        <v>30</v>
      </c>
      <c r="R284" s="20">
        <f t="shared" si="49"/>
        <v>10800</v>
      </c>
      <c r="S284" s="19">
        <f t="shared" si="50"/>
        <v>81000</v>
      </c>
      <c r="T284" s="3" t="s">
        <v>1036</v>
      </c>
      <c r="U284" s="20" t="s">
        <v>1155</v>
      </c>
    </row>
    <row r="285" spans="1:21" ht="25.5" x14ac:dyDescent="0.2">
      <c r="A285" s="3" t="s">
        <v>21</v>
      </c>
      <c r="B285" s="8" t="s">
        <v>816</v>
      </c>
      <c r="C285" s="20" t="s">
        <v>858</v>
      </c>
      <c r="D285" s="20" t="s">
        <v>737</v>
      </c>
      <c r="E285" s="21" t="s">
        <v>4</v>
      </c>
      <c r="F285" s="3" t="s">
        <v>114</v>
      </c>
      <c r="G285" s="3" t="s">
        <v>666</v>
      </c>
      <c r="H285" s="20" t="s">
        <v>3</v>
      </c>
      <c r="I285" s="20"/>
      <c r="J285" s="4" t="s">
        <v>14</v>
      </c>
      <c r="K285" s="3" t="s">
        <v>17</v>
      </c>
      <c r="L285" s="3">
        <v>4</v>
      </c>
      <c r="M285" s="20">
        <v>10</v>
      </c>
      <c r="N285" s="20">
        <v>30</v>
      </c>
      <c r="O285" s="3" t="s">
        <v>18</v>
      </c>
      <c r="P285" s="20">
        <f t="shared" si="48"/>
        <v>360</v>
      </c>
      <c r="Q285" s="7">
        <v>30</v>
      </c>
      <c r="R285" s="20">
        <f t="shared" si="49"/>
        <v>10800</v>
      </c>
      <c r="S285" s="19">
        <f t="shared" si="50"/>
        <v>64800</v>
      </c>
      <c r="T285" s="3" t="s">
        <v>1037</v>
      </c>
      <c r="U285" s="20" t="s">
        <v>1156</v>
      </c>
    </row>
    <row r="286" spans="1:21" ht="25.5" x14ac:dyDescent="0.2">
      <c r="A286" s="3" t="s">
        <v>21</v>
      </c>
      <c r="B286" s="8" t="s">
        <v>816</v>
      </c>
      <c r="C286" s="20" t="s">
        <v>859</v>
      </c>
      <c r="D286" s="20" t="s">
        <v>738</v>
      </c>
      <c r="E286" s="21" t="s">
        <v>4</v>
      </c>
      <c r="F286" s="3" t="s">
        <v>114</v>
      </c>
      <c r="G286" s="3" t="s">
        <v>666</v>
      </c>
      <c r="H286" s="20" t="s">
        <v>3</v>
      </c>
      <c r="I286" s="20"/>
      <c r="J286" s="4" t="s">
        <v>14</v>
      </c>
      <c r="K286" s="3" t="s">
        <v>17</v>
      </c>
      <c r="L286" s="3">
        <v>2</v>
      </c>
      <c r="M286" s="20">
        <v>10</v>
      </c>
      <c r="N286" s="20">
        <v>30</v>
      </c>
      <c r="O286" s="3" t="s">
        <v>18</v>
      </c>
      <c r="P286" s="20">
        <f t="shared" si="48"/>
        <v>360</v>
      </c>
      <c r="Q286" s="7">
        <v>30</v>
      </c>
      <c r="R286" s="20">
        <f t="shared" si="49"/>
        <v>10800</v>
      </c>
      <c r="S286" s="19">
        <f t="shared" si="50"/>
        <v>32400</v>
      </c>
      <c r="T286" s="3" t="s">
        <v>1038</v>
      </c>
      <c r="U286" s="20" t="s">
        <v>1157</v>
      </c>
    </row>
    <row r="287" spans="1:21" ht="25.5" x14ac:dyDescent="0.2">
      <c r="A287" s="3" t="s">
        <v>21</v>
      </c>
      <c r="B287" s="8" t="s">
        <v>816</v>
      </c>
      <c r="C287" s="20" t="s">
        <v>860</v>
      </c>
      <c r="D287" s="20" t="s">
        <v>739</v>
      </c>
      <c r="E287" s="21" t="s">
        <v>4</v>
      </c>
      <c r="F287" s="3" t="s">
        <v>114</v>
      </c>
      <c r="G287" s="3" t="s">
        <v>666</v>
      </c>
      <c r="H287" s="20" t="s">
        <v>3</v>
      </c>
      <c r="I287" s="20"/>
      <c r="J287" s="4" t="s">
        <v>14</v>
      </c>
      <c r="K287" s="3" t="s">
        <v>17</v>
      </c>
      <c r="L287" s="3">
        <v>4</v>
      </c>
      <c r="M287" s="20">
        <v>10</v>
      </c>
      <c r="N287" s="20">
        <v>30</v>
      </c>
      <c r="O287" s="3" t="s">
        <v>18</v>
      </c>
      <c r="P287" s="20">
        <f t="shared" si="48"/>
        <v>360</v>
      </c>
      <c r="Q287" s="7">
        <v>30</v>
      </c>
      <c r="R287" s="20">
        <f t="shared" si="49"/>
        <v>10800</v>
      </c>
      <c r="S287" s="19">
        <f t="shared" si="50"/>
        <v>64800</v>
      </c>
      <c r="T287" s="3" t="s">
        <v>1039</v>
      </c>
      <c r="U287" s="20" t="s">
        <v>1158</v>
      </c>
    </row>
    <row r="288" spans="1:21" ht="25.5" x14ac:dyDescent="0.2">
      <c r="A288" s="3" t="s">
        <v>21</v>
      </c>
      <c r="B288" s="8" t="s">
        <v>816</v>
      </c>
      <c r="C288" s="20" t="s">
        <v>861</v>
      </c>
      <c r="D288" s="20" t="s">
        <v>740</v>
      </c>
      <c r="E288" s="21" t="s">
        <v>4</v>
      </c>
      <c r="F288" s="3" t="s">
        <v>114</v>
      </c>
      <c r="G288" s="3" t="s">
        <v>666</v>
      </c>
      <c r="H288" s="20" t="s">
        <v>3</v>
      </c>
      <c r="I288" s="20"/>
      <c r="J288" s="4" t="s">
        <v>14</v>
      </c>
      <c r="K288" s="3" t="s">
        <v>17</v>
      </c>
      <c r="L288" s="3">
        <v>2</v>
      </c>
      <c r="M288" s="20">
        <v>10</v>
      </c>
      <c r="N288" s="20">
        <v>30</v>
      </c>
      <c r="O288" s="3" t="s">
        <v>18</v>
      </c>
      <c r="P288" s="20">
        <f t="shared" si="48"/>
        <v>360</v>
      </c>
      <c r="Q288" s="7">
        <v>30</v>
      </c>
      <c r="R288" s="20">
        <f t="shared" si="49"/>
        <v>10800</v>
      </c>
      <c r="S288" s="19">
        <f t="shared" si="50"/>
        <v>32400</v>
      </c>
      <c r="T288" s="3" t="s">
        <v>1040</v>
      </c>
      <c r="U288" s="20" t="s">
        <v>1159</v>
      </c>
    </row>
    <row r="289" spans="1:21" ht="25.5" x14ac:dyDescent="0.2">
      <c r="A289" s="3" t="s">
        <v>21</v>
      </c>
      <c r="B289" s="8" t="s">
        <v>816</v>
      </c>
      <c r="C289" s="20" t="s">
        <v>862</v>
      </c>
      <c r="D289" s="20" t="s">
        <v>741</v>
      </c>
      <c r="E289" s="21" t="s">
        <v>4</v>
      </c>
      <c r="F289" s="3" t="s">
        <v>114</v>
      </c>
      <c r="G289" s="3" t="s">
        <v>666</v>
      </c>
      <c r="H289" s="20" t="s">
        <v>3</v>
      </c>
      <c r="I289" s="20"/>
      <c r="J289" s="4" t="s">
        <v>14</v>
      </c>
      <c r="K289" s="3" t="s">
        <v>17</v>
      </c>
      <c r="L289" s="3">
        <v>1</v>
      </c>
      <c r="M289" s="20">
        <v>10</v>
      </c>
      <c r="N289" s="20">
        <v>30</v>
      </c>
      <c r="O289" s="3" t="s">
        <v>18</v>
      </c>
      <c r="P289" s="20">
        <f t="shared" si="48"/>
        <v>360</v>
      </c>
      <c r="Q289" s="7">
        <v>30</v>
      </c>
      <c r="R289" s="20">
        <f t="shared" si="49"/>
        <v>10800</v>
      </c>
      <c r="S289" s="19">
        <f t="shared" si="50"/>
        <v>16200</v>
      </c>
      <c r="T289" s="3" t="s">
        <v>1041</v>
      </c>
      <c r="U289" s="20" t="s">
        <v>1160</v>
      </c>
    </row>
    <row r="290" spans="1:21" ht="25.5" x14ac:dyDescent="0.2">
      <c r="A290" s="3" t="s">
        <v>21</v>
      </c>
      <c r="B290" s="8" t="s">
        <v>816</v>
      </c>
      <c r="C290" s="20" t="s">
        <v>863</v>
      </c>
      <c r="D290" s="20" t="s">
        <v>742</v>
      </c>
      <c r="E290" s="21" t="s">
        <v>4</v>
      </c>
      <c r="F290" s="3" t="s">
        <v>114</v>
      </c>
      <c r="G290" s="3" t="s">
        <v>666</v>
      </c>
      <c r="H290" s="20" t="s">
        <v>3</v>
      </c>
      <c r="I290" s="20"/>
      <c r="J290" s="4" t="s">
        <v>14</v>
      </c>
      <c r="K290" s="3" t="s">
        <v>17</v>
      </c>
      <c r="L290" s="3">
        <v>1</v>
      </c>
      <c r="M290" s="20">
        <v>10</v>
      </c>
      <c r="N290" s="20">
        <v>30</v>
      </c>
      <c r="O290" s="3" t="s">
        <v>18</v>
      </c>
      <c r="P290" s="20">
        <f t="shared" si="48"/>
        <v>360</v>
      </c>
      <c r="Q290" s="7">
        <v>30</v>
      </c>
      <c r="R290" s="20">
        <f t="shared" si="49"/>
        <v>10800</v>
      </c>
      <c r="S290" s="19">
        <f t="shared" si="50"/>
        <v>16200</v>
      </c>
      <c r="T290" s="3" t="s">
        <v>1042</v>
      </c>
      <c r="U290" s="20" t="s">
        <v>1161</v>
      </c>
    </row>
    <row r="291" spans="1:21" ht="25.5" x14ac:dyDescent="0.2">
      <c r="A291" s="3" t="s">
        <v>21</v>
      </c>
      <c r="B291" s="8" t="s">
        <v>816</v>
      </c>
      <c r="C291" s="20" t="s">
        <v>864</v>
      </c>
      <c r="D291" s="20" t="s">
        <v>743</v>
      </c>
      <c r="E291" s="21" t="s">
        <v>4</v>
      </c>
      <c r="F291" s="3" t="s">
        <v>114</v>
      </c>
      <c r="G291" s="3" t="s">
        <v>666</v>
      </c>
      <c r="H291" s="20" t="s">
        <v>3</v>
      </c>
      <c r="I291" s="20"/>
      <c r="J291" s="4" t="s">
        <v>14</v>
      </c>
      <c r="K291" s="3" t="s">
        <v>17</v>
      </c>
      <c r="L291" s="3">
        <v>2</v>
      </c>
      <c r="M291" s="20">
        <v>10</v>
      </c>
      <c r="N291" s="20">
        <v>30</v>
      </c>
      <c r="O291" s="3" t="s">
        <v>18</v>
      </c>
      <c r="P291" s="20">
        <f t="shared" si="48"/>
        <v>360</v>
      </c>
      <c r="Q291" s="7">
        <v>30</v>
      </c>
      <c r="R291" s="20">
        <f t="shared" si="49"/>
        <v>10800</v>
      </c>
      <c r="S291" s="19">
        <f t="shared" si="50"/>
        <v>32400</v>
      </c>
      <c r="T291" s="3" t="s">
        <v>1043</v>
      </c>
      <c r="U291" s="20" t="s">
        <v>1162</v>
      </c>
    </row>
    <row r="292" spans="1:21" ht="25.5" x14ac:dyDescent="0.2">
      <c r="A292" s="3" t="s">
        <v>21</v>
      </c>
      <c r="B292" s="8" t="s">
        <v>816</v>
      </c>
      <c r="C292" s="20" t="s">
        <v>865</v>
      </c>
      <c r="D292" s="20" t="s">
        <v>744</v>
      </c>
      <c r="E292" s="21" t="s">
        <v>4</v>
      </c>
      <c r="F292" s="3" t="s">
        <v>114</v>
      </c>
      <c r="G292" s="3" t="s">
        <v>666</v>
      </c>
      <c r="H292" s="20" t="s">
        <v>3</v>
      </c>
      <c r="I292" s="20"/>
      <c r="J292" s="4" t="s">
        <v>14</v>
      </c>
      <c r="K292" s="3" t="s">
        <v>17</v>
      </c>
      <c r="L292" s="3">
        <v>2</v>
      </c>
      <c r="M292" s="20">
        <v>10</v>
      </c>
      <c r="N292" s="20">
        <v>30</v>
      </c>
      <c r="O292" s="3" t="s">
        <v>18</v>
      </c>
      <c r="P292" s="20">
        <f t="shared" si="48"/>
        <v>360</v>
      </c>
      <c r="Q292" s="7">
        <v>30</v>
      </c>
      <c r="R292" s="20">
        <f t="shared" si="49"/>
        <v>10800</v>
      </c>
      <c r="S292" s="19">
        <f t="shared" si="50"/>
        <v>32400</v>
      </c>
      <c r="T292" s="3" t="s">
        <v>1044</v>
      </c>
      <c r="U292" s="20" t="s">
        <v>1163</v>
      </c>
    </row>
    <row r="293" spans="1:21" ht="25.5" x14ac:dyDescent="0.2">
      <c r="A293" s="3" t="s">
        <v>21</v>
      </c>
      <c r="B293" s="8" t="s">
        <v>816</v>
      </c>
      <c r="C293" s="20" t="s">
        <v>866</v>
      </c>
      <c r="D293" s="20" t="s">
        <v>745</v>
      </c>
      <c r="E293" s="21" t="s">
        <v>4</v>
      </c>
      <c r="F293" s="3" t="s">
        <v>114</v>
      </c>
      <c r="G293" s="3" t="s">
        <v>666</v>
      </c>
      <c r="H293" s="20" t="s">
        <v>3</v>
      </c>
      <c r="I293" s="20"/>
      <c r="J293" s="4" t="s">
        <v>14</v>
      </c>
      <c r="K293" s="3" t="s">
        <v>17</v>
      </c>
      <c r="L293" s="3">
        <v>2</v>
      </c>
      <c r="M293" s="20">
        <v>10</v>
      </c>
      <c r="N293" s="20">
        <v>30</v>
      </c>
      <c r="O293" s="3" t="s">
        <v>18</v>
      </c>
      <c r="P293" s="20">
        <f t="shared" si="48"/>
        <v>360</v>
      </c>
      <c r="Q293" s="7">
        <v>30</v>
      </c>
      <c r="R293" s="20">
        <f t="shared" si="49"/>
        <v>10800</v>
      </c>
      <c r="S293" s="19">
        <f t="shared" si="50"/>
        <v>32400</v>
      </c>
      <c r="T293" s="3" t="s">
        <v>1045</v>
      </c>
      <c r="U293" s="20" t="s">
        <v>1164</v>
      </c>
    </row>
    <row r="294" spans="1:21" ht="25.5" x14ac:dyDescent="0.2">
      <c r="A294" s="3" t="s">
        <v>21</v>
      </c>
      <c r="B294" s="8" t="s">
        <v>816</v>
      </c>
      <c r="C294" s="20" t="s">
        <v>867</v>
      </c>
      <c r="D294" s="20" t="s">
        <v>746</v>
      </c>
      <c r="E294" s="21" t="s">
        <v>4</v>
      </c>
      <c r="F294" s="3" t="s">
        <v>114</v>
      </c>
      <c r="G294" s="3" t="s">
        <v>666</v>
      </c>
      <c r="H294" s="20" t="s">
        <v>3</v>
      </c>
      <c r="I294" s="20"/>
      <c r="J294" s="4" t="s">
        <v>14</v>
      </c>
      <c r="K294" s="3" t="s">
        <v>17</v>
      </c>
      <c r="L294" s="3">
        <v>2</v>
      </c>
      <c r="M294" s="20">
        <v>10</v>
      </c>
      <c r="N294" s="20">
        <v>30</v>
      </c>
      <c r="O294" s="3" t="s">
        <v>18</v>
      </c>
      <c r="P294" s="20">
        <f t="shared" si="48"/>
        <v>360</v>
      </c>
      <c r="Q294" s="7">
        <v>30</v>
      </c>
      <c r="R294" s="20">
        <f t="shared" si="49"/>
        <v>10800</v>
      </c>
      <c r="S294" s="19">
        <f t="shared" si="50"/>
        <v>32400</v>
      </c>
      <c r="T294" s="3" t="s">
        <v>1046</v>
      </c>
      <c r="U294" s="20" t="s">
        <v>1165</v>
      </c>
    </row>
    <row r="295" spans="1:21" ht="25.5" x14ac:dyDescent="0.2">
      <c r="A295" s="3" t="s">
        <v>21</v>
      </c>
      <c r="B295" s="8" t="s">
        <v>816</v>
      </c>
      <c r="C295" s="20" t="s">
        <v>868</v>
      </c>
      <c r="D295" s="20" t="s">
        <v>747</v>
      </c>
      <c r="E295" s="21" t="s">
        <v>4</v>
      </c>
      <c r="F295" s="3" t="s">
        <v>114</v>
      </c>
      <c r="G295" s="3" t="s">
        <v>666</v>
      </c>
      <c r="H295" s="20" t="s">
        <v>3</v>
      </c>
      <c r="I295" s="20"/>
      <c r="J295" s="4" t="s">
        <v>14</v>
      </c>
      <c r="K295" s="3" t="s">
        <v>17</v>
      </c>
      <c r="L295" s="3">
        <v>2</v>
      </c>
      <c r="M295" s="20">
        <v>10</v>
      </c>
      <c r="N295" s="20">
        <v>30</v>
      </c>
      <c r="O295" s="3" t="s">
        <v>18</v>
      </c>
      <c r="P295" s="20">
        <f t="shared" si="48"/>
        <v>360</v>
      </c>
      <c r="Q295" s="7">
        <v>30</v>
      </c>
      <c r="R295" s="20">
        <f t="shared" si="49"/>
        <v>10800</v>
      </c>
      <c r="S295" s="19">
        <f t="shared" si="50"/>
        <v>32400</v>
      </c>
      <c r="T295" s="3" t="s">
        <v>1047</v>
      </c>
      <c r="U295" s="20" t="s">
        <v>1166</v>
      </c>
    </row>
    <row r="296" spans="1:21" ht="25.5" x14ac:dyDescent="0.2">
      <c r="A296" s="3" t="s">
        <v>21</v>
      </c>
      <c r="B296" s="8" t="s">
        <v>816</v>
      </c>
      <c r="C296" s="20" t="s">
        <v>869</v>
      </c>
      <c r="D296" s="20" t="s">
        <v>748</v>
      </c>
      <c r="E296" s="21" t="s">
        <v>4</v>
      </c>
      <c r="F296" s="3" t="s">
        <v>114</v>
      </c>
      <c r="G296" s="3" t="s">
        <v>666</v>
      </c>
      <c r="H296" s="20" t="s">
        <v>3</v>
      </c>
      <c r="I296" s="20"/>
      <c r="J296" s="4" t="s">
        <v>14</v>
      </c>
      <c r="K296" s="3" t="s">
        <v>17</v>
      </c>
      <c r="L296" s="3">
        <v>1</v>
      </c>
      <c r="M296" s="20">
        <v>10</v>
      </c>
      <c r="N296" s="20">
        <v>30</v>
      </c>
      <c r="O296" s="3" t="s">
        <v>18</v>
      </c>
      <c r="P296" s="20">
        <f t="shared" si="48"/>
        <v>360</v>
      </c>
      <c r="Q296" s="7">
        <v>30</v>
      </c>
      <c r="R296" s="20">
        <f t="shared" si="49"/>
        <v>10800</v>
      </c>
      <c r="S296" s="19">
        <f t="shared" si="50"/>
        <v>16200</v>
      </c>
      <c r="T296" s="3" t="s">
        <v>1048</v>
      </c>
      <c r="U296" s="20" t="s">
        <v>1167</v>
      </c>
    </row>
    <row r="297" spans="1:21" ht="25.5" x14ac:dyDescent="0.2">
      <c r="A297" s="3" t="s">
        <v>21</v>
      </c>
      <c r="B297" s="8" t="s">
        <v>816</v>
      </c>
      <c r="C297" s="20" t="s">
        <v>870</v>
      </c>
      <c r="D297" s="20" t="s">
        <v>749</v>
      </c>
      <c r="E297" s="21" t="s">
        <v>4</v>
      </c>
      <c r="F297" s="3" t="s">
        <v>114</v>
      </c>
      <c r="G297" s="3" t="s">
        <v>666</v>
      </c>
      <c r="H297" s="20" t="s">
        <v>3</v>
      </c>
      <c r="I297" s="20"/>
      <c r="J297" s="4" t="s">
        <v>14</v>
      </c>
      <c r="K297" s="3" t="s">
        <v>17</v>
      </c>
      <c r="L297" s="3">
        <v>1</v>
      </c>
      <c r="M297" s="20">
        <v>10</v>
      </c>
      <c r="N297" s="20">
        <v>30</v>
      </c>
      <c r="O297" s="3" t="s">
        <v>18</v>
      </c>
      <c r="P297" s="20">
        <f t="shared" si="48"/>
        <v>360</v>
      </c>
      <c r="Q297" s="7">
        <v>30</v>
      </c>
      <c r="R297" s="20">
        <f t="shared" si="49"/>
        <v>10800</v>
      </c>
      <c r="S297" s="19">
        <f t="shared" si="50"/>
        <v>16200</v>
      </c>
      <c r="T297" s="3" t="s">
        <v>1049</v>
      </c>
      <c r="U297" s="20" t="s">
        <v>1168</v>
      </c>
    </row>
    <row r="298" spans="1:21" ht="25.5" x14ac:dyDescent="0.2">
      <c r="A298" s="3" t="s">
        <v>21</v>
      </c>
      <c r="B298" s="8" t="s">
        <v>816</v>
      </c>
      <c r="C298" s="20" t="s">
        <v>871</v>
      </c>
      <c r="D298" s="20" t="s">
        <v>750</v>
      </c>
      <c r="E298" s="21" t="s">
        <v>4</v>
      </c>
      <c r="F298" s="3" t="s">
        <v>114</v>
      </c>
      <c r="G298" s="3" t="s">
        <v>666</v>
      </c>
      <c r="H298" s="20" t="s">
        <v>3</v>
      </c>
      <c r="I298" s="20"/>
      <c r="J298" s="4" t="s">
        <v>14</v>
      </c>
      <c r="K298" s="3" t="s">
        <v>17</v>
      </c>
      <c r="L298" s="3">
        <v>3</v>
      </c>
      <c r="M298" s="20">
        <v>10</v>
      </c>
      <c r="N298" s="20">
        <v>30</v>
      </c>
      <c r="O298" s="3" t="s">
        <v>18</v>
      </c>
      <c r="P298" s="20">
        <f t="shared" si="48"/>
        <v>360</v>
      </c>
      <c r="Q298" s="7">
        <v>30</v>
      </c>
      <c r="R298" s="20">
        <f t="shared" si="49"/>
        <v>10800</v>
      </c>
      <c r="S298" s="19">
        <f t="shared" si="50"/>
        <v>48600</v>
      </c>
      <c r="T298" s="3" t="s">
        <v>1050</v>
      </c>
      <c r="U298" s="20" t="s">
        <v>1169</v>
      </c>
    </row>
    <row r="299" spans="1:21" ht="25.5" x14ac:dyDescent="0.2">
      <c r="A299" s="3" t="s">
        <v>21</v>
      </c>
      <c r="B299" s="8" t="s">
        <v>816</v>
      </c>
      <c r="C299" s="20" t="s">
        <v>872</v>
      </c>
      <c r="D299" s="20" t="s">
        <v>751</v>
      </c>
      <c r="E299" s="21" t="s">
        <v>4</v>
      </c>
      <c r="F299" s="3" t="s">
        <v>114</v>
      </c>
      <c r="G299" s="3" t="s">
        <v>666</v>
      </c>
      <c r="H299" s="20" t="s">
        <v>3</v>
      </c>
      <c r="I299" s="20"/>
      <c r="J299" s="4" t="s">
        <v>14</v>
      </c>
      <c r="K299" s="3" t="s">
        <v>17</v>
      </c>
      <c r="L299" s="3">
        <v>3</v>
      </c>
      <c r="M299" s="20">
        <v>10</v>
      </c>
      <c r="N299" s="20">
        <v>30</v>
      </c>
      <c r="O299" s="3" t="s">
        <v>18</v>
      </c>
      <c r="P299" s="20">
        <f t="shared" si="48"/>
        <v>360</v>
      </c>
      <c r="Q299" s="7">
        <v>30</v>
      </c>
      <c r="R299" s="20">
        <f t="shared" si="49"/>
        <v>10800</v>
      </c>
      <c r="S299" s="19">
        <f t="shared" si="50"/>
        <v>48600</v>
      </c>
      <c r="T299" s="3" t="s">
        <v>1051</v>
      </c>
      <c r="U299" s="20" t="s">
        <v>1170</v>
      </c>
    </row>
    <row r="300" spans="1:21" ht="25.5" x14ac:dyDescent="0.2">
      <c r="A300" s="3" t="s">
        <v>21</v>
      </c>
      <c r="B300" s="8" t="s">
        <v>816</v>
      </c>
      <c r="C300" s="20" t="s">
        <v>873</v>
      </c>
      <c r="D300" s="20" t="s">
        <v>752</v>
      </c>
      <c r="E300" s="21" t="s">
        <v>4</v>
      </c>
      <c r="F300" s="3" t="s">
        <v>114</v>
      </c>
      <c r="G300" s="3" t="s">
        <v>666</v>
      </c>
      <c r="H300" s="20" t="s">
        <v>3</v>
      </c>
      <c r="I300" s="20"/>
      <c r="J300" s="4" t="s">
        <v>14</v>
      </c>
      <c r="K300" s="3" t="s">
        <v>17</v>
      </c>
      <c r="L300" s="3">
        <v>1</v>
      </c>
      <c r="M300" s="20">
        <v>10</v>
      </c>
      <c r="N300" s="20">
        <v>30</v>
      </c>
      <c r="O300" s="3" t="s">
        <v>18</v>
      </c>
      <c r="P300" s="20">
        <f t="shared" si="48"/>
        <v>360</v>
      </c>
      <c r="Q300" s="7">
        <v>30</v>
      </c>
      <c r="R300" s="20">
        <f t="shared" si="49"/>
        <v>10800</v>
      </c>
      <c r="S300" s="19">
        <f t="shared" si="50"/>
        <v>16200</v>
      </c>
      <c r="T300" s="3" t="s">
        <v>1052</v>
      </c>
      <c r="U300" s="20" t="s">
        <v>1171</v>
      </c>
    </row>
    <row r="301" spans="1:21" ht="25.5" x14ac:dyDescent="0.2">
      <c r="A301" s="3" t="s">
        <v>21</v>
      </c>
      <c r="B301" s="8" t="s">
        <v>816</v>
      </c>
      <c r="C301" s="20" t="s">
        <v>874</v>
      </c>
      <c r="D301" s="20" t="s">
        <v>753</v>
      </c>
      <c r="E301" s="21" t="s">
        <v>4</v>
      </c>
      <c r="F301" s="3" t="s">
        <v>114</v>
      </c>
      <c r="G301" s="3" t="s">
        <v>666</v>
      </c>
      <c r="H301" s="20" t="s">
        <v>3</v>
      </c>
      <c r="I301" s="20"/>
      <c r="J301" s="4" t="s">
        <v>14</v>
      </c>
      <c r="K301" s="3" t="s">
        <v>17</v>
      </c>
      <c r="L301" s="3">
        <v>2</v>
      </c>
      <c r="M301" s="20">
        <v>10</v>
      </c>
      <c r="N301" s="20">
        <v>30</v>
      </c>
      <c r="O301" s="3" t="s">
        <v>18</v>
      </c>
      <c r="P301" s="20">
        <f t="shared" si="48"/>
        <v>360</v>
      </c>
      <c r="Q301" s="7">
        <v>30</v>
      </c>
      <c r="R301" s="20">
        <f t="shared" si="49"/>
        <v>10800</v>
      </c>
      <c r="S301" s="19">
        <f t="shared" si="50"/>
        <v>32400</v>
      </c>
      <c r="T301" s="3" t="s">
        <v>1053</v>
      </c>
      <c r="U301" s="20" t="s">
        <v>1172</v>
      </c>
    </row>
    <row r="302" spans="1:21" ht="25.5" x14ac:dyDescent="0.2">
      <c r="A302" s="3" t="s">
        <v>21</v>
      </c>
      <c r="B302" s="8" t="s">
        <v>816</v>
      </c>
      <c r="C302" s="20" t="s">
        <v>875</v>
      </c>
      <c r="D302" s="20" t="s">
        <v>754</v>
      </c>
      <c r="E302" s="21" t="s">
        <v>4</v>
      </c>
      <c r="F302" s="3" t="s">
        <v>114</v>
      </c>
      <c r="G302" s="3" t="s">
        <v>666</v>
      </c>
      <c r="H302" s="20" t="s">
        <v>3</v>
      </c>
      <c r="I302" s="20"/>
      <c r="J302" s="4" t="s">
        <v>14</v>
      </c>
      <c r="K302" s="3" t="s">
        <v>17</v>
      </c>
      <c r="L302" s="3">
        <v>2</v>
      </c>
      <c r="M302" s="20">
        <v>10</v>
      </c>
      <c r="N302" s="20">
        <v>30</v>
      </c>
      <c r="O302" s="3" t="s">
        <v>18</v>
      </c>
      <c r="P302" s="20">
        <f t="shared" si="48"/>
        <v>360</v>
      </c>
      <c r="Q302" s="7">
        <v>30</v>
      </c>
      <c r="R302" s="20">
        <f t="shared" si="49"/>
        <v>10800</v>
      </c>
      <c r="S302" s="19">
        <f t="shared" si="50"/>
        <v>32400</v>
      </c>
      <c r="T302" s="3" t="s">
        <v>1054</v>
      </c>
      <c r="U302" s="20" t="s">
        <v>1173</v>
      </c>
    </row>
    <row r="303" spans="1:21" ht="25.5" x14ac:dyDescent="0.2">
      <c r="A303" s="3" t="s">
        <v>21</v>
      </c>
      <c r="B303" s="8" t="s">
        <v>816</v>
      </c>
      <c r="C303" s="20" t="s">
        <v>876</v>
      </c>
      <c r="D303" s="20" t="s">
        <v>755</v>
      </c>
      <c r="E303" s="21" t="s">
        <v>4</v>
      </c>
      <c r="F303" s="3" t="s">
        <v>114</v>
      </c>
      <c r="G303" s="3" t="s">
        <v>666</v>
      </c>
      <c r="H303" s="20" t="s">
        <v>3</v>
      </c>
      <c r="I303" s="20"/>
      <c r="J303" s="4" t="s">
        <v>14</v>
      </c>
      <c r="K303" s="3" t="s">
        <v>17</v>
      </c>
      <c r="L303" s="3">
        <v>1</v>
      </c>
      <c r="M303" s="20">
        <v>10</v>
      </c>
      <c r="N303" s="20">
        <v>30</v>
      </c>
      <c r="O303" s="3" t="s">
        <v>18</v>
      </c>
      <c r="P303" s="20">
        <f t="shared" si="48"/>
        <v>360</v>
      </c>
      <c r="Q303" s="7">
        <v>30</v>
      </c>
      <c r="R303" s="20">
        <f t="shared" si="49"/>
        <v>10800</v>
      </c>
      <c r="S303" s="19">
        <f t="shared" si="50"/>
        <v>16200</v>
      </c>
      <c r="T303" s="3" t="s">
        <v>1055</v>
      </c>
      <c r="U303" s="20" t="s">
        <v>1174</v>
      </c>
    </row>
    <row r="304" spans="1:21" ht="25.5" x14ac:dyDescent="0.2">
      <c r="A304" s="3" t="s">
        <v>21</v>
      </c>
      <c r="B304" s="8" t="s">
        <v>816</v>
      </c>
      <c r="C304" s="20" t="s">
        <v>877</v>
      </c>
      <c r="D304" s="20" t="s">
        <v>756</v>
      </c>
      <c r="E304" s="21" t="s">
        <v>4</v>
      </c>
      <c r="F304" s="3" t="s">
        <v>114</v>
      </c>
      <c r="G304" s="3" t="s">
        <v>666</v>
      </c>
      <c r="H304" s="20" t="s">
        <v>3</v>
      </c>
      <c r="I304" s="20"/>
      <c r="J304" s="4" t="s">
        <v>14</v>
      </c>
      <c r="K304" s="3" t="s">
        <v>17</v>
      </c>
      <c r="L304" s="3">
        <v>3</v>
      </c>
      <c r="M304" s="20">
        <v>10</v>
      </c>
      <c r="N304" s="20">
        <v>30</v>
      </c>
      <c r="O304" s="3" t="s">
        <v>18</v>
      </c>
      <c r="P304" s="20">
        <f t="shared" si="48"/>
        <v>360</v>
      </c>
      <c r="Q304" s="7">
        <v>30</v>
      </c>
      <c r="R304" s="20">
        <f t="shared" si="49"/>
        <v>10800</v>
      </c>
      <c r="S304" s="19">
        <f t="shared" si="50"/>
        <v>48600</v>
      </c>
      <c r="T304" s="3" t="s">
        <v>1056</v>
      </c>
      <c r="U304" s="20" t="s">
        <v>1175</v>
      </c>
    </row>
    <row r="305" spans="1:21" ht="25.5" x14ac:dyDescent="0.2">
      <c r="A305" s="3" t="s">
        <v>21</v>
      </c>
      <c r="B305" s="8" t="s">
        <v>816</v>
      </c>
      <c r="C305" s="20" t="s">
        <v>878</v>
      </c>
      <c r="D305" s="20" t="s">
        <v>757</v>
      </c>
      <c r="E305" s="21" t="s">
        <v>4</v>
      </c>
      <c r="F305" s="3" t="s">
        <v>114</v>
      </c>
      <c r="G305" s="3" t="s">
        <v>666</v>
      </c>
      <c r="H305" s="20" t="s">
        <v>3</v>
      </c>
      <c r="I305" s="20"/>
      <c r="J305" s="4" t="s">
        <v>14</v>
      </c>
      <c r="K305" s="3" t="s">
        <v>17</v>
      </c>
      <c r="L305" s="3">
        <v>2</v>
      </c>
      <c r="M305" s="20">
        <v>10</v>
      </c>
      <c r="N305" s="20">
        <v>30</v>
      </c>
      <c r="O305" s="3" t="s">
        <v>18</v>
      </c>
      <c r="P305" s="20">
        <f t="shared" si="48"/>
        <v>360</v>
      </c>
      <c r="Q305" s="7">
        <v>30</v>
      </c>
      <c r="R305" s="20">
        <f t="shared" si="49"/>
        <v>10800</v>
      </c>
      <c r="S305" s="19">
        <f t="shared" si="50"/>
        <v>32400</v>
      </c>
      <c r="T305" s="3" t="s">
        <v>1057</v>
      </c>
      <c r="U305" s="20" t="s">
        <v>1176</v>
      </c>
    </row>
    <row r="306" spans="1:21" ht="25.5" x14ac:dyDescent="0.2">
      <c r="A306" s="3" t="s">
        <v>21</v>
      </c>
      <c r="B306" s="8" t="s">
        <v>816</v>
      </c>
      <c r="C306" s="20" t="s">
        <v>879</v>
      </c>
      <c r="D306" s="20" t="s">
        <v>758</v>
      </c>
      <c r="E306" s="21" t="s">
        <v>4</v>
      </c>
      <c r="F306" s="3" t="s">
        <v>114</v>
      </c>
      <c r="G306" s="3" t="s">
        <v>666</v>
      </c>
      <c r="H306" s="20" t="s">
        <v>3</v>
      </c>
      <c r="I306" s="20"/>
      <c r="J306" s="4" t="s">
        <v>14</v>
      </c>
      <c r="K306" s="3" t="s">
        <v>17</v>
      </c>
      <c r="L306" s="3">
        <v>2</v>
      </c>
      <c r="M306" s="20">
        <v>10</v>
      </c>
      <c r="N306" s="20">
        <v>30</v>
      </c>
      <c r="O306" s="3" t="s">
        <v>18</v>
      </c>
      <c r="P306" s="20">
        <f t="shared" si="48"/>
        <v>360</v>
      </c>
      <c r="Q306" s="7">
        <v>30</v>
      </c>
      <c r="R306" s="20">
        <f t="shared" si="49"/>
        <v>10800</v>
      </c>
      <c r="S306" s="19">
        <f t="shared" si="50"/>
        <v>32400</v>
      </c>
      <c r="T306" s="3" t="s">
        <v>1058</v>
      </c>
      <c r="U306" s="20" t="s">
        <v>1177</v>
      </c>
    </row>
    <row r="307" spans="1:21" ht="25.5" x14ac:dyDescent="0.2">
      <c r="A307" s="3" t="s">
        <v>21</v>
      </c>
      <c r="B307" s="8" t="s">
        <v>816</v>
      </c>
      <c r="C307" s="20" t="s">
        <v>880</v>
      </c>
      <c r="D307" s="20" t="s">
        <v>759</v>
      </c>
      <c r="E307" s="21" t="s">
        <v>4</v>
      </c>
      <c r="F307" s="3" t="s">
        <v>114</v>
      </c>
      <c r="G307" s="3" t="s">
        <v>666</v>
      </c>
      <c r="H307" s="20" t="s">
        <v>3</v>
      </c>
      <c r="I307" s="20"/>
      <c r="J307" s="4" t="s">
        <v>14</v>
      </c>
      <c r="K307" s="3" t="s">
        <v>17</v>
      </c>
      <c r="L307" s="3">
        <v>1</v>
      </c>
      <c r="M307" s="20">
        <v>10</v>
      </c>
      <c r="N307" s="20">
        <v>30</v>
      </c>
      <c r="O307" s="3" t="s">
        <v>18</v>
      </c>
      <c r="P307" s="20">
        <f t="shared" si="48"/>
        <v>360</v>
      </c>
      <c r="Q307" s="7">
        <v>30</v>
      </c>
      <c r="R307" s="20">
        <f t="shared" si="49"/>
        <v>10800</v>
      </c>
      <c r="S307" s="19">
        <f t="shared" si="50"/>
        <v>16200</v>
      </c>
      <c r="T307" s="3" t="s">
        <v>1059</v>
      </c>
      <c r="U307" s="20" t="s">
        <v>1178</v>
      </c>
    </row>
    <row r="308" spans="1:21" ht="25.5" x14ac:dyDescent="0.2">
      <c r="A308" s="3" t="s">
        <v>21</v>
      </c>
      <c r="B308" s="8" t="s">
        <v>816</v>
      </c>
      <c r="C308" s="20" t="s">
        <v>881</v>
      </c>
      <c r="D308" s="20" t="s">
        <v>760</v>
      </c>
      <c r="E308" s="21" t="s">
        <v>4</v>
      </c>
      <c r="F308" s="3" t="s">
        <v>114</v>
      </c>
      <c r="G308" s="3" t="s">
        <v>666</v>
      </c>
      <c r="H308" s="20" t="s">
        <v>3</v>
      </c>
      <c r="I308" s="20"/>
      <c r="J308" s="4" t="s">
        <v>14</v>
      </c>
      <c r="K308" s="3" t="s">
        <v>17</v>
      </c>
      <c r="L308" s="3">
        <v>2</v>
      </c>
      <c r="M308" s="20">
        <v>10</v>
      </c>
      <c r="N308" s="20">
        <v>30</v>
      </c>
      <c r="O308" s="3" t="s">
        <v>18</v>
      </c>
      <c r="P308" s="20">
        <f t="shared" si="48"/>
        <v>360</v>
      </c>
      <c r="Q308" s="7">
        <v>30</v>
      </c>
      <c r="R308" s="20">
        <f t="shared" si="49"/>
        <v>10800</v>
      </c>
      <c r="S308" s="19">
        <f t="shared" si="50"/>
        <v>32400</v>
      </c>
      <c r="T308" s="3" t="s">
        <v>1060</v>
      </c>
      <c r="U308" s="20" t="s">
        <v>1179</v>
      </c>
    </row>
    <row r="309" spans="1:21" ht="25.5" x14ac:dyDescent="0.2">
      <c r="A309" s="3" t="s">
        <v>21</v>
      </c>
      <c r="B309" s="8" t="s">
        <v>816</v>
      </c>
      <c r="C309" s="20" t="s">
        <v>882</v>
      </c>
      <c r="D309" s="20" t="s">
        <v>761</v>
      </c>
      <c r="E309" s="21" t="s">
        <v>4</v>
      </c>
      <c r="F309" s="3" t="s">
        <v>114</v>
      </c>
      <c r="G309" s="3" t="s">
        <v>666</v>
      </c>
      <c r="H309" s="20" t="s">
        <v>3</v>
      </c>
      <c r="I309" s="20"/>
      <c r="J309" s="4" t="s">
        <v>14</v>
      </c>
      <c r="K309" s="3" t="s">
        <v>17</v>
      </c>
      <c r="L309" s="3">
        <v>2</v>
      </c>
      <c r="M309" s="20">
        <v>10</v>
      </c>
      <c r="N309" s="20">
        <v>30</v>
      </c>
      <c r="O309" s="3" t="s">
        <v>18</v>
      </c>
      <c r="P309" s="20">
        <f t="shared" si="48"/>
        <v>360</v>
      </c>
      <c r="Q309" s="7">
        <v>30</v>
      </c>
      <c r="R309" s="20">
        <f t="shared" si="49"/>
        <v>10800</v>
      </c>
      <c r="S309" s="19">
        <f t="shared" si="50"/>
        <v>32400</v>
      </c>
      <c r="T309" s="3" t="s">
        <v>1061</v>
      </c>
      <c r="U309" s="20" t="s">
        <v>1180</v>
      </c>
    </row>
    <row r="310" spans="1:21" ht="25.5" x14ac:dyDescent="0.2">
      <c r="A310" s="3" t="s">
        <v>21</v>
      </c>
      <c r="B310" s="8" t="s">
        <v>816</v>
      </c>
      <c r="C310" s="20" t="s">
        <v>883</v>
      </c>
      <c r="D310" s="20" t="s">
        <v>762</v>
      </c>
      <c r="E310" s="21" t="s">
        <v>4</v>
      </c>
      <c r="F310" s="3" t="s">
        <v>114</v>
      </c>
      <c r="G310" s="3" t="s">
        <v>666</v>
      </c>
      <c r="H310" s="20" t="s">
        <v>3</v>
      </c>
      <c r="I310" s="20"/>
      <c r="J310" s="4" t="s">
        <v>14</v>
      </c>
      <c r="K310" s="3" t="s">
        <v>17</v>
      </c>
      <c r="L310" s="3">
        <v>1</v>
      </c>
      <c r="M310" s="20">
        <v>10</v>
      </c>
      <c r="N310" s="20">
        <v>30</v>
      </c>
      <c r="O310" s="3" t="s">
        <v>18</v>
      </c>
      <c r="P310" s="20">
        <f t="shared" ref="P310:P363" si="51">12*N310</f>
        <v>360</v>
      </c>
      <c r="Q310" s="7">
        <v>30</v>
      </c>
      <c r="R310" s="20">
        <f t="shared" ref="R310:R363" si="52">30*P310</f>
        <v>10800</v>
      </c>
      <c r="S310" s="19">
        <f t="shared" ref="S310:S363" si="53">0.15*R310*M310*L310</f>
        <v>16200</v>
      </c>
      <c r="T310" s="3" t="s">
        <v>1062</v>
      </c>
      <c r="U310" s="20" t="s">
        <v>1181</v>
      </c>
    </row>
    <row r="311" spans="1:21" ht="25.5" x14ac:dyDescent="0.2">
      <c r="A311" s="3" t="s">
        <v>21</v>
      </c>
      <c r="B311" s="8" t="s">
        <v>816</v>
      </c>
      <c r="C311" s="20" t="s">
        <v>884</v>
      </c>
      <c r="D311" s="20" t="s">
        <v>763</v>
      </c>
      <c r="E311" s="21" t="s">
        <v>4</v>
      </c>
      <c r="F311" s="3" t="s">
        <v>114</v>
      </c>
      <c r="G311" s="3" t="s">
        <v>666</v>
      </c>
      <c r="H311" s="20" t="s">
        <v>3</v>
      </c>
      <c r="I311" s="20"/>
      <c r="J311" s="4" t="s">
        <v>14</v>
      </c>
      <c r="K311" s="3" t="s">
        <v>17</v>
      </c>
      <c r="L311" s="3">
        <v>1</v>
      </c>
      <c r="M311" s="20">
        <v>10</v>
      </c>
      <c r="N311" s="20">
        <v>30</v>
      </c>
      <c r="O311" s="3" t="s">
        <v>18</v>
      </c>
      <c r="P311" s="20">
        <f t="shared" si="51"/>
        <v>360</v>
      </c>
      <c r="Q311" s="7">
        <v>30</v>
      </c>
      <c r="R311" s="20">
        <f t="shared" si="52"/>
        <v>10800</v>
      </c>
      <c r="S311" s="19">
        <f t="shared" si="53"/>
        <v>16200</v>
      </c>
      <c r="T311" s="3" t="s">
        <v>1063</v>
      </c>
      <c r="U311" s="20" t="s">
        <v>1182</v>
      </c>
    </row>
    <row r="312" spans="1:21" ht="25.5" x14ac:dyDescent="0.2">
      <c r="A312" s="3" t="s">
        <v>21</v>
      </c>
      <c r="B312" s="8" t="s">
        <v>816</v>
      </c>
      <c r="C312" s="20" t="s">
        <v>885</v>
      </c>
      <c r="D312" s="20" t="s">
        <v>764</v>
      </c>
      <c r="E312" s="21" t="s">
        <v>4</v>
      </c>
      <c r="F312" s="3" t="s">
        <v>114</v>
      </c>
      <c r="G312" s="3" t="s">
        <v>666</v>
      </c>
      <c r="H312" s="20" t="s">
        <v>3</v>
      </c>
      <c r="I312" s="20"/>
      <c r="J312" s="4" t="s">
        <v>14</v>
      </c>
      <c r="K312" s="3" t="s">
        <v>17</v>
      </c>
      <c r="L312" s="3">
        <v>1</v>
      </c>
      <c r="M312" s="20">
        <v>10</v>
      </c>
      <c r="N312" s="20">
        <v>30</v>
      </c>
      <c r="O312" s="3" t="s">
        <v>18</v>
      </c>
      <c r="P312" s="20">
        <f t="shared" si="51"/>
        <v>360</v>
      </c>
      <c r="Q312" s="7">
        <v>30</v>
      </c>
      <c r="R312" s="20">
        <f t="shared" si="52"/>
        <v>10800</v>
      </c>
      <c r="S312" s="19">
        <f t="shared" si="53"/>
        <v>16200</v>
      </c>
      <c r="T312" s="3" t="s">
        <v>1064</v>
      </c>
      <c r="U312" s="20" t="s">
        <v>1183</v>
      </c>
    </row>
    <row r="313" spans="1:21" ht="25.5" x14ac:dyDescent="0.2">
      <c r="A313" s="3" t="s">
        <v>21</v>
      </c>
      <c r="B313" s="8" t="s">
        <v>816</v>
      </c>
      <c r="C313" s="20" t="s">
        <v>886</v>
      </c>
      <c r="D313" s="20" t="s">
        <v>765</v>
      </c>
      <c r="E313" s="21" t="s">
        <v>4</v>
      </c>
      <c r="F313" s="3" t="s">
        <v>114</v>
      </c>
      <c r="G313" s="3" t="s">
        <v>666</v>
      </c>
      <c r="H313" s="20" t="s">
        <v>3</v>
      </c>
      <c r="I313" s="20"/>
      <c r="J313" s="4" t="s">
        <v>14</v>
      </c>
      <c r="K313" s="3" t="s">
        <v>17</v>
      </c>
      <c r="L313" s="3">
        <v>4</v>
      </c>
      <c r="M313" s="20">
        <v>10</v>
      </c>
      <c r="N313" s="20">
        <v>30</v>
      </c>
      <c r="O313" s="3" t="s">
        <v>18</v>
      </c>
      <c r="P313" s="20">
        <f t="shared" si="51"/>
        <v>360</v>
      </c>
      <c r="Q313" s="7">
        <v>30</v>
      </c>
      <c r="R313" s="20">
        <f t="shared" si="52"/>
        <v>10800</v>
      </c>
      <c r="S313" s="19">
        <f t="shared" si="53"/>
        <v>64800</v>
      </c>
      <c r="T313" s="3" t="s">
        <v>1065</v>
      </c>
      <c r="U313" s="20" t="s">
        <v>1184</v>
      </c>
    </row>
    <row r="314" spans="1:21" ht="25.5" x14ac:dyDescent="0.2">
      <c r="A314" s="3" t="s">
        <v>21</v>
      </c>
      <c r="B314" s="8" t="s">
        <v>816</v>
      </c>
      <c r="C314" s="20" t="s">
        <v>887</v>
      </c>
      <c r="D314" s="20" t="s">
        <v>766</v>
      </c>
      <c r="E314" s="21" t="s">
        <v>4</v>
      </c>
      <c r="F314" s="3" t="s">
        <v>114</v>
      </c>
      <c r="G314" s="3" t="s">
        <v>666</v>
      </c>
      <c r="H314" s="20" t="s">
        <v>3</v>
      </c>
      <c r="I314" s="20"/>
      <c r="J314" s="4" t="s">
        <v>14</v>
      </c>
      <c r="K314" s="3" t="s">
        <v>17</v>
      </c>
      <c r="L314" s="3">
        <v>2</v>
      </c>
      <c r="M314" s="20">
        <v>10</v>
      </c>
      <c r="N314" s="20">
        <v>30</v>
      </c>
      <c r="O314" s="3" t="s">
        <v>18</v>
      </c>
      <c r="P314" s="20">
        <f t="shared" si="51"/>
        <v>360</v>
      </c>
      <c r="Q314" s="7">
        <v>30</v>
      </c>
      <c r="R314" s="20">
        <f t="shared" si="52"/>
        <v>10800</v>
      </c>
      <c r="S314" s="19">
        <f t="shared" si="53"/>
        <v>32400</v>
      </c>
      <c r="T314" s="3" t="s">
        <v>1066</v>
      </c>
      <c r="U314" s="20" t="s">
        <v>1185</v>
      </c>
    </row>
    <row r="315" spans="1:21" ht="25.5" x14ac:dyDescent="0.2">
      <c r="A315" s="3" t="s">
        <v>21</v>
      </c>
      <c r="B315" s="8" t="s">
        <v>816</v>
      </c>
      <c r="C315" s="20" t="s">
        <v>888</v>
      </c>
      <c r="D315" s="20" t="s">
        <v>767</v>
      </c>
      <c r="E315" s="21" t="s">
        <v>4</v>
      </c>
      <c r="F315" s="3" t="s">
        <v>114</v>
      </c>
      <c r="G315" s="3" t="s">
        <v>666</v>
      </c>
      <c r="H315" s="20" t="s">
        <v>3</v>
      </c>
      <c r="I315" s="20"/>
      <c r="J315" s="4" t="s">
        <v>14</v>
      </c>
      <c r="K315" s="3" t="s">
        <v>17</v>
      </c>
      <c r="L315" s="3">
        <v>1</v>
      </c>
      <c r="M315" s="20">
        <v>10</v>
      </c>
      <c r="N315" s="20">
        <v>30</v>
      </c>
      <c r="O315" s="3" t="s">
        <v>18</v>
      </c>
      <c r="P315" s="20">
        <f t="shared" si="51"/>
        <v>360</v>
      </c>
      <c r="Q315" s="7">
        <v>30</v>
      </c>
      <c r="R315" s="20">
        <f t="shared" si="52"/>
        <v>10800</v>
      </c>
      <c r="S315" s="19">
        <f t="shared" si="53"/>
        <v>16200</v>
      </c>
      <c r="T315" s="3" t="s">
        <v>1067</v>
      </c>
      <c r="U315" s="20" t="s">
        <v>1186</v>
      </c>
    </row>
    <row r="316" spans="1:21" ht="25.5" x14ac:dyDescent="0.2">
      <c r="A316" s="3" t="s">
        <v>21</v>
      </c>
      <c r="B316" s="8" t="s">
        <v>816</v>
      </c>
      <c r="C316" s="20" t="s">
        <v>889</v>
      </c>
      <c r="D316" s="20" t="s">
        <v>768</v>
      </c>
      <c r="E316" s="21" t="s">
        <v>4</v>
      </c>
      <c r="F316" s="3" t="s">
        <v>114</v>
      </c>
      <c r="G316" s="3" t="s">
        <v>666</v>
      </c>
      <c r="H316" s="20" t="s">
        <v>3</v>
      </c>
      <c r="I316" s="20"/>
      <c r="J316" s="4" t="s">
        <v>14</v>
      </c>
      <c r="K316" s="3" t="s">
        <v>17</v>
      </c>
      <c r="L316" s="3">
        <v>2</v>
      </c>
      <c r="M316" s="20">
        <v>10</v>
      </c>
      <c r="N316" s="20">
        <v>30</v>
      </c>
      <c r="O316" s="3" t="s">
        <v>18</v>
      </c>
      <c r="P316" s="20">
        <f t="shared" si="51"/>
        <v>360</v>
      </c>
      <c r="Q316" s="7">
        <v>30</v>
      </c>
      <c r="R316" s="20">
        <f t="shared" si="52"/>
        <v>10800</v>
      </c>
      <c r="S316" s="19">
        <f t="shared" si="53"/>
        <v>32400</v>
      </c>
      <c r="T316" s="3" t="s">
        <v>1068</v>
      </c>
      <c r="U316" s="20" t="s">
        <v>1187</v>
      </c>
    </row>
    <row r="317" spans="1:21" ht="25.5" x14ac:dyDescent="0.2">
      <c r="A317" s="3" t="s">
        <v>21</v>
      </c>
      <c r="B317" s="8" t="s">
        <v>816</v>
      </c>
      <c r="C317" s="20" t="s">
        <v>890</v>
      </c>
      <c r="D317" s="20" t="s">
        <v>769</v>
      </c>
      <c r="E317" s="21" t="s">
        <v>4</v>
      </c>
      <c r="F317" s="3" t="s">
        <v>114</v>
      </c>
      <c r="G317" s="3" t="s">
        <v>666</v>
      </c>
      <c r="H317" s="20" t="s">
        <v>3</v>
      </c>
      <c r="I317" s="20"/>
      <c r="J317" s="4" t="s">
        <v>14</v>
      </c>
      <c r="K317" s="3" t="s">
        <v>17</v>
      </c>
      <c r="L317" s="3">
        <v>2</v>
      </c>
      <c r="M317" s="20">
        <v>10</v>
      </c>
      <c r="N317" s="20">
        <v>30</v>
      </c>
      <c r="O317" s="3" t="s">
        <v>18</v>
      </c>
      <c r="P317" s="20">
        <f t="shared" si="51"/>
        <v>360</v>
      </c>
      <c r="Q317" s="7">
        <v>30</v>
      </c>
      <c r="R317" s="20">
        <f t="shared" si="52"/>
        <v>10800</v>
      </c>
      <c r="S317" s="19">
        <f t="shared" si="53"/>
        <v>32400</v>
      </c>
      <c r="T317" s="3" t="s">
        <v>1069</v>
      </c>
      <c r="U317" s="20" t="s">
        <v>1188</v>
      </c>
    </row>
    <row r="318" spans="1:21" ht="25.5" x14ac:dyDescent="0.2">
      <c r="A318" s="3" t="s">
        <v>21</v>
      </c>
      <c r="B318" s="8" t="s">
        <v>816</v>
      </c>
      <c r="C318" s="20" t="s">
        <v>891</v>
      </c>
      <c r="D318" s="20" t="s">
        <v>770</v>
      </c>
      <c r="E318" s="21" t="s">
        <v>4</v>
      </c>
      <c r="F318" s="3" t="s">
        <v>114</v>
      </c>
      <c r="G318" s="3" t="s">
        <v>666</v>
      </c>
      <c r="H318" s="20" t="s">
        <v>3</v>
      </c>
      <c r="I318" s="20"/>
      <c r="J318" s="4" t="s">
        <v>14</v>
      </c>
      <c r="K318" s="3" t="s">
        <v>17</v>
      </c>
      <c r="L318" s="3">
        <v>2</v>
      </c>
      <c r="M318" s="20">
        <v>10</v>
      </c>
      <c r="N318" s="20">
        <v>30</v>
      </c>
      <c r="O318" s="3" t="s">
        <v>18</v>
      </c>
      <c r="P318" s="20">
        <f t="shared" si="51"/>
        <v>360</v>
      </c>
      <c r="Q318" s="7">
        <v>30</v>
      </c>
      <c r="R318" s="20">
        <f t="shared" si="52"/>
        <v>10800</v>
      </c>
      <c r="S318" s="19">
        <f t="shared" si="53"/>
        <v>32400</v>
      </c>
      <c r="T318" s="3" t="s">
        <v>1070</v>
      </c>
      <c r="U318" s="20" t="s">
        <v>1189</v>
      </c>
    </row>
    <row r="319" spans="1:21" ht="25.5" x14ac:dyDescent="0.2">
      <c r="A319" s="3" t="s">
        <v>21</v>
      </c>
      <c r="B319" s="8" t="s">
        <v>816</v>
      </c>
      <c r="C319" s="20" t="s">
        <v>892</v>
      </c>
      <c r="D319" s="20" t="s">
        <v>771</v>
      </c>
      <c r="E319" s="21" t="s">
        <v>4</v>
      </c>
      <c r="F319" s="3" t="s">
        <v>114</v>
      </c>
      <c r="G319" s="3" t="s">
        <v>666</v>
      </c>
      <c r="H319" s="20" t="s">
        <v>3</v>
      </c>
      <c r="I319" s="20"/>
      <c r="J319" s="4" t="s">
        <v>14</v>
      </c>
      <c r="K319" s="3" t="s">
        <v>17</v>
      </c>
      <c r="L319" s="3">
        <v>2</v>
      </c>
      <c r="M319" s="20">
        <v>10</v>
      </c>
      <c r="N319" s="20">
        <v>30</v>
      </c>
      <c r="O319" s="3" t="s">
        <v>18</v>
      </c>
      <c r="P319" s="20">
        <f t="shared" si="51"/>
        <v>360</v>
      </c>
      <c r="Q319" s="7">
        <v>30</v>
      </c>
      <c r="R319" s="20">
        <f t="shared" si="52"/>
        <v>10800</v>
      </c>
      <c r="S319" s="19">
        <f t="shared" si="53"/>
        <v>32400</v>
      </c>
      <c r="T319" s="3" t="s">
        <v>1071</v>
      </c>
      <c r="U319" s="20" t="s">
        <v>1190</v>
      </c>
    </row>
    <row r="320" spans="1:21" ht="25.5" x14ac:dyDescent="0.2">
      <c r="A320" s="3" t="s">
        <v>21</v>
      </c>
      <c r="B320" s="8" t="s">
        <v>816</v>
      </c>
      <c r="C320" s="20" t="s">
        <v>893</v>
      </c>
      <c r="D320" s="20" t="s">
        <v>772</v>
      </c>
      <c r="E320" s="21" t="s">
        <v>4</v>
      </c>
      <c r="F320" s="3" t="s">
        <v>114</v>
      </c>
      <c r="G320" s="3" t="s">
        <v>666</v>
      </c>
      <c r="H320" s="20" t="s">
        <v>3</v>
      </c>
      <c r="I320" s="20"/>
      <c r="J320" s="4" t="s">
        <v>14</v>
      </c>
      <c r="K320" s="3" t="s">
        <v>17</v>
      </c>
      <c r="L320" s="3">
        <v>2</v>
      </c>
      <c r="M320" s="20">
        <v>10</v>
      </c>
      <c r="N320" s="20">
        <v>30</v>
      </c>
      <c r="O320" s="3" t="s">
        <v>18</v>
      </c>
      <c r="P320" s="20">
        <f t="shared" si="51"/>
        <v>360</v>
      </c>
      <c r="Q320" s="7">
        <v>30</v>
      </c>
      <c r="R320" s="20">
        <f t="shared" si="52"/>
        <v>10800</v>
      </c>
      <c r="S320" s="19">
        <f t="shared" si="53"/>
        <v>32400</v>
      </c>
      <c r="T320" s="3" t="s">
        <v>1072</v>
      </c>
      <c r="U320" s="20" t="s">
        <v>1191</v>
      </c>
    </row>
    <row r="321" spans="1:21" ht="25.5" x14ac:dyDescent="0.2">
      <c r="A321" s="3" t="s">
        <v>21</v>
      </c>
      <c r="B321" s="8" t="s">
        <v>816</v>
      </c>
      <c r="C321" s="20" t="s">
        <v>894</v>
      </c>
      <c r="D321" s="20" t="s">
        <v>773</v>
      </c>
      <c r="E321" s="21" t="s">
        <v>4</v>
      </c>
      <c r="F321" s="3" t="s">
        <v>114</v>
      </c>
      <c r="G321" s="3" t="s">
        <v>666</v>
      </c>
      <c r="H321" s="20" t="s">
        <v>3</v>
      </c>
      <c r="I321" s="20"/>
      <c r="J321" s="4" t="s">
        <v>14</v>
      </c>
      <c r="K321" s="3" t="s">
        <v>17</v>
      </c>
      <c r="L321" s="3">
        <v>2</v>
      </c>
      <c r="M321" s="20">
        <v>10</v>
      </c>
      <c r="N321" s="20">
        <v>30</v>
      </c>
      <c r="O321" s="3" t="s">
        <v>18</v>
      </c>
      <c r="P321" s="20">
        <f t="shared" si="51"/>
        <v>360</v>
      </c>
      <c r="Q321" s="7">
        <v>30</v>
      </c>
      <c r="R321" s="20">
        <f t="shared" si="52"/>
        <v>10800</v>
      </c>
      <c r="S321" s="19">
        <f t="shared" si="53"/>
        <v>32400</v>
      </c>
      <c r="T321" s="3" t="s">
        <v>1073</v>
      </c>
      <c r="U321" s="20" t="s">
        <v>1192</v>
      </c>
    </row>
    <row r="322" spans="1:21" ht="25.5" x14ac:dyDescent="0.2">
      <c r="A322" s="3" t="s">
        <v>21</v>
      </c>
      <c r="B322" s="8" t="s">
        <v>816</v>
      </c>
      <c r="C322" s="20" t="s">
        <v>895</v>
      </c>
      <c r="D322" s="20" t="s">
        <v>774</v>
      </c>
      <c r="E322" s="21" t="s">
        <v>4</v>
      </c>
      <c r="F322" s="3" t="s">
        <v>114</v>
      </c>
      <c r="G322" s="3" t="s">
        <v>666</v>
      </c>
      <c r="H322" s="20" t="s">
        <v>3</v>
      </c>
      <c r="I322" s="20"/>
      <c r="J322" s="4" t="s">
        <v>14</v>
      </c>
      <c r="K322" s="3" t="s">
        <v>17</v>
      </c>
      <c r="L322" s="3">
        <v>2</v>
      </c>
      <c r="M322" s="20">
        <v>10</v>
      </c>
      <c r="N322" s="20">
        <v>30</v>
      </c>
      <c r="O322" s="3" t="s">
        <v>18</v>
      </c>
      <c r="P322" s="20">
        <f t="shared" si="51"/>
        <v>360</v>
      </c>
      <c r="Q322" s="7">
        <v>30</v>
      </c>
      <c r="R322" s="20">
        <f t="shared" si="52"/>
        <v>10800</v>
      </c>
      <c r="S322" s="19">
        <f t="shared" si="53"/>
        <v>32400</v>
      </c>
      <c r="T322" s="3" t="s">
        <v>1074</v>
      </c>
      <c r="U322" s="20" t="s">
        <v>1193</v>
      </c>
    </row>
    <row r="323" spans="1:21" ht="25.5" x14ac:dyDescent="0.2">
      <c r="A323" s="3" t="s">
        <v>21</v>
      </c>
      <c r="B323" s="8" t="s">
        <v>816</v>
      </c>
      <c r="C323" s="20" t="s">
        <v>896</v>
      </c>
      <c r="D323" s="20" t="s">
        <v>775</v>
      </c>
      <c r="E323" s="21" t="s">
        <v>4</v>
      </c>
      <c r="F323" s="3" t="s">
        <v>114</v>
      </c>
      <c r="G323" s="3" t="s">
        <v>666</v>
      </c>
      <c r="H323" s="20" t="s">
        <v>3</v>
      </c>
      <c r="I323" s="20"/>
      <c r="J323" s="4" t="s">
        <v>14</v>
      </c>
      <c r="K323" s="3" t="s">
        <v>17</v>
      </c>
      <c r="L323" s="3">
        <v>1</v>
      </c>
      <c r="M323" s="20">
        <v>10</v>
      </c>
      <c r="N323" s="20">
        <v>30</v>
      </c>
      <c r="O323" s="3" t="s">
        <v>18</v>
      </c>
      <c r="P323" s="20">
        <f t="shared" si="51"/>
        <v>360</v>
      </c>
      <c r="Q323" s="7">
        <v>30</v>
      </c>
      <c r="R323" s="20">
        <f t="shared" si="52"/>
        <v>10800</v>
      </c>
      <c r="S323" s="19">
        <f t="shared" si="53"/>
        <v>16200</v>
      </c>
      <c r="T323" s="3" t="s">
        <v>1075</v>
      </c>
      <c r="U323" s="20" t="s">
        <v>1194</v>
      </c>
    </row>
    <row r="324" spans="1:21" ht="25.5" x14ac:dyDescent="0.2">
      <c r="A324" s="3" t="s">
        <v>21</v>
      </c>
      <c r="B324" s="8" t="s">
        <v>816</v>
      </c>
      <c r="C324" s="20" t="s">
        <v>897</v>
      </c>
      <c r="D324" s="20" t="s">
        <v>776</v>
      </c>
      <c r="E324" s="21" t="s">
        <v>4</v>
      </c>
      <c r="F324" s="3" t="s">
        <v>114</v>
      </c>
      <c r="G324" s="3" t="s">
        <v>666</v>
      </c>
      <c r="H324" s="20" t="s">
        <v>3</v>
      </c>
      <c r="I324" s="20"/>
      <c r="J324" s="4" t="s">
        <v>14</v>
      </c>
      <c r="K324" s="3" t="s">
        <v>17</v>
      </c>
      <c r="L324" s="3">
        <v>2</v>
      </c>
      <c r="M324" s="20">
        <v>10</v>
      </c>
      <c r="N324" s="20">
        <v>30</v>
      </c>
      <c r="O324" s="3" t="s">
        <v>18</v>
      </c>
      <c r="P324" s="20">
        <f t="shared" si="51"/>
        <v>360</v>
      </c>
      <c r="Q324" s="7">
        <v>30</v>
      </c>
      <c r="R324" s="20">
        <f t="shared" si="52"/>
        <v>10800</v>
      </c>
      <c r="S324" s="19">
        <f t="shared" si="53"/>
        <v>32400</v>
      </c>
      <c r="T324" s="3" t="s">
        <v>1076</v>
      </c>
      <c r="U324" s="20" t="s">
        <v>1195</v>
      </c>
    </row>
    <row r="325" spans="1:21" ht="25.5" x14ac:dyDescent="0.2">
      <c r="A325" s="3" t="s">
        <v>21</v>
      </c>
      <c r="B325" s="8" t="s">
        <v>816</v>
      </c>
      <c r="C325" s="20" t="s">
        <v>898</v>
      </c>
      <c r="D325" s="20" t="s">
        <v>777</v>
      </c>
      <c r="E325" s="21" t="s">
        <v>4</v>
      </c>
      <c r="F325" s="3" t="s">
        <v>114</v>
      </c>
      <c r="G325" s="3" t="s">
        <v>666</v>
      </c>
      <c r="H325" s="20" t="s">
        <v>3</v>
      </c>
      <c r="I325" s="20"/>
      <c r="J325" s="4" t="s">
        <v>14</v>
      </c>
      <c r="K325" s="3" t="s">
        <v>17</v>
      </c>
      <c r="L325" s="3">
        <v>3</v>
      </c>
      <c r="M325" s="20">
        <v>10</v>
      </c>
      <c r="N325" s="20">
        <v>30</v>
      </c>
      <c r="O325" s="3" t="s">
        <v>18</v>
      </c>
      <c r="P325" s="20">
        <f t="shared" si="51"/>
        <v>360</v>
      </c>
      <c r="Q325" s="7">
        <v>30</v>
      </c>
      <c r="R325" s="20">
        <f t="shared" si="52"/>
        <v>10800</v>
      </c>
      <c r="S325" s="19">
        <f t="shared" si="53"/>
        <v>48600</v>
      </c>
      <c r="T325" s="3" t="s">
        <v>1077</v>
      </c>
      <c r="U325" s="20" t="s">
        <v>1196</v>
      </c>
    </row>
    <row r="326" spans="1:21" ht="25.5" x14ac:dyDescent="0.2">
      <c r="A326" s="3" t="s">
        <v>21</v>
      </c>
      <c r="B326" s="8" t="s">
        <v>816</v>
      </c>
      <c r="C326" s="20" t="s">
        <v>899</v>
      </c>
      <c r="D326" s="20" t="s">
        <v>778</v>
      </c>
      <c r="E326" s="21" t="s">
        <v>4</v>
      </c>
      <c r="F326" s="3" t="s">
        <v>114</v>
      </c>
      <c r="G326" s="3" t="s">
        <v>666</v>
      </c>
      <c r="H326" s="20" t="s">
        <v>3</v>
      </c>
      <c r="I326" s="20"/>
      <c r="J326" s="4" t="s">
        <v>14</v>
      </c>
      <c r="K326" s="3" t="s">
        <v>17</v>
      </c>
      <c r="L326" s="3">
        <v>3</v>
      </c>
      <c r="M326" s="20">
        <v>10</v>
      </c>
      <c r="N326" s="20">
        <v>30</v>
      </c>
      <c r="O326" s="3" t="s">
        <v>18</v>
      </c>
      <c r="P326" s="20">
        <f t="shared" si="51"/>
        <v>360</v>
      </c>
      <c r="Q326" s="7">
        <v>30</v>
      </c>
      <c r="R326" s="20">
        <f t="shared" si="52"/>
        <v>10800</v>
      </c>
      <c r="S326" s="19">
        <f t="shared" si="53"/>
        <v>48600</v>
      </c>
      <c r="T326" s="3" t="s">
        <v>1078</v>
      </c>
      <c r="U326" s="20" t="s">
        <v>1197</v>
      </c>
    </row>
    <row r="327" spans="1:21" ht="25.5" x14ac:dyDescent="0.2">
      <c r="A327" s="3" t="s">
        <v>21</v>
      </c>
      <c r="B327" s="8" t="s">
        <v>816</v>
      </c>
      <c r="C327" s="20" t="s">
        <v>900</v>
      </c>
      <c r="D327" s="20" t="s">
        <v>779</v>
      </c>
      <c r="E327" s="21" t="s">
        <v>4</v>
      </c>
      <c r="F327" s="3" t="s">
        <v>114</v>
      </c>
      <c r="G327" s="3" t="s">
        <v>666</v>
      </c>
      <c r="H327" s="20" t="s">
        <v>3</v>
      </c>
      <c r="I327" s="20"/>
      <c r="J327" s="4" t="s">
        <v>14</v>
      </c>
      <c r="K327" s="3" t="s">
        <v>17</v>
      </c>
      <c r="L327" s="3">
        <v>2</v>
      </c>
      <c r="M327" s="20">
        <v>10</v>
      </c>
      <c r="N327" s="20">
        <v>30</v>
      </c>
      <c r="O327" s="3" t="s">
        <v>18</v>
      </c>
      <c r="P327" s="20">
        <f t="shared" si="51"/>
        <v>360</v>
      </c>
      <c r="Q327" s="7">
        <v>30</v>
      </c>
      <c r="R327" s="20">
        <f t="shared" si="52"/>
        <v>10800</v>
      </c>
      <c r="S327" s="19">
        <f t="shared" si="53"/>
        <v>32400</v>
      </c>
      <c r="T327" s="3" t="s">
        <v>1079</v>
      </c>
      <c r="U327" s="20" t="s">
        <v>1198</v>
      </c>
    </row>
    <row r="328" spans="1:21" ht="25.5" x14ac:dyDescent="0.2">
      <c r="A328" s="3" t="s">
        <v>21</v>
      </c>
      <c r="B328" s="8" t="s">
        <v>816</v>
      </c>
      <c r="C328" s="20" t="s">
        <v>901</v>
      </c>
      <c r="D328" s="20" t="s">
        <v>780</v>
      </c>
      <c r="E328" s="21" t="s">
        <v>4</v>
      </c>
      <c r="F328" s="3" t="s">
        <v>114</v>
      </c>
      <c r="G328" s="3" t="s">
        <v>666</v>
      </c>
      <c r="H328" s="20" t="s">
        <v>3</v>
      </c>
      <c r="I328" s="20"/>
      <c r="J328" s="4" t="s">
        <v>14</v>
      </c>
      <c r="K328" s="3" t="s">
        <v>17</v>
      </c>
      <c r="L328" s="3">
        <v>2</v>
      </c>
      <c r="M328" s="20">
        <v>10</v>
      </c>
      <c r="N328" s="20">
        <v>30</v>
      </c>
      <c r="O328" s="3" t="s">
        <v>18</v>
      </c>
      <c r="P328" s="20">
        <f t="shared" si="51"/>
        <v>360</v>
      </c>
      <c r="Q328" s="7">
        <v>30</v>
      </c>
      <c r="R328" s="20">
        <f t="shared" si="52"/>
        <v>10800</v>
      </c>
      <c r="S328" s="19">
        <f t="shared" si="53"/>
        <v>32400</v>
      </c>
      <c r="T328" s="3" t="s">
        <v>1080</v>
      </c>
      <c r="U328" s="20" t="s">
        <v>1199</v>
      </c>
    </row>
    <row r="329" spans="1:21" ht="25.5" x14ac:dyDescent="0.2">
      <c r="A329" s="3" t="s">
        <v>21</v>
      </c>
      <c r="B329" s="8" t="s">
        <v>816</v>
      </c>
      <c r="C329" s="20" t="s">
        <v>902</v>
      </c>
      <c r="D329" s="20" t="s">
        <v>781</v>
      </c>
      <c r="E329" s="21" t="s">
        <v>4</v>
      </c>
      <c r="F329" s="3" t="s">
        <v>114</v>
      </c>
      <c r="G329" s="3" t="s">
        <v>666</v>
      </c>
      <c r="H329" s="20" t="s">
        <v>3</v>
      </c>
      <c r="I329" s="20"/>
      <c r="J329" s="4" t="s">
        <v>14</v>
      </c>
      <c r="K329" s="3" t="s">
        <v>17</v>
      </c>
      <c r="L329" s="3">
        <v>2</v>
      </c>
      <c r="M329" s="20">
        <v>10</v>
      </c>
      <c r="N329" s="20">
        <v>30</v>
      </c>
      <c r="O329" s="3" t="s">
        <v>18</v>
      </c>
      <c r="P329" s="20">
        <f t="shared" si="51"/>
        <v>360</v>
      </c>
      <c r="Q329" s="7">
        <v>30</v>
      </c>
      <c r="R329" s="20">
        <f t="shared" si="52"/>
        <v>10800</v>
      </c>
      <c r="S329" s="19">
        <f t="shared" si="53"/>
        <v>32400</v>
      </c>
      <c r="T329" s="3" t="s">
        <v>1081</v>
      </c>
      <c r="U329" s="20" t="s">
        <v>1200</v>
      </c>
    </row>
    <row r="330" spans="1:21" ht="25.5" x14ac:dyDescent="0.2">
      <c r="A330" s="3" t="s">
        <v>21</v>
      </c>
      <c r="B330" s="8" t="s">
        <v>816</v>
      </c>
      <c r="C330" s="20" t="s">
        <v>903</v>
      </c>
      <c r="D330" s="20" t="s">
        <v>782</v>
      </c>
      <c r="E330" s="21" t="s">
        <v>4</v>
      </c>
      <c r="F330" s="3" t="s">
        <v>114</v>
      </c>
      <c r="G330" s="3" t="s">
        <v>666</v>
      </c>
      <c r="H330" s="20" t="s">
        <v>3</v>
      </c>
      <c r="I330" s="20"/>
      <c r="J330" s="4" t="s">
        <v>14</v>
      </c>
      <c r="K330" s="3" t="s">
        <v>17</v>
      </c>
      <c r="L330" s="3">
        <v>2</v>
      </c>
      <c r="M330" s="20">
        <v>10</v>
      </c>
      <c r="N330" s="20">
        <v>30</v>
      </c>
      <c r="O330" s="3" t="s">
        <v>18</v>
      </c>
      <c r="P330" s="20">
        <f t="shared" si="51"/>
        <v>360</v>
      </c>
      <c r="Q330" s="7">
        <v>30</v>
      </c>
      <c r="R330" s="20">
        <f t="shared" si="52"/>
        <v>10800</v>
      </c>
      <c r="S330" s="19">
        <f t="shared" si="53"/>
        <v>32400</v>
      </c>
      <c r="T330" s="3" t="s">
        <v>1082</v>
      </c>
      <c r="U330" s="20" t="s">
        <v>1201</v>
      </c>
    </row>
    <row r="331" spans="1:21" ht="25.5" x14ac:dyDescent="0.2">
      <c r="A331" s="3" t="s">
        <v>21</v>
      </c>
      <c r="B331" s="8" t="s">
        <v>816</v>
      </c>
      <c r="C331" s="20" t="s">
        <v>904</v>
      </c>
      <c r="D331" s="20" t="s">
        <v>783</v>
      </c>
      <c r="E331" s="21" t="s">
        <v>4</v>
      </c>
      <c r="F331" s="3" t="s">
        <v>114</v>
      </c>
      <c r="G331" s="3" t="s">
        <v>666</v>
      </c>
      <c r="H331" s="20" t="s">
        <v>3</v>
      </c>
      <c r="I331" s="20"/>
      <c r="J331" s="4" t="s">
        <v>14</v>
      </c>
      <c r="K331" s="3" t="s">
        <v>17</v>
      </c>
      <c r="L331" s="3">
        <v>3</v>
      </c>
      <c r="M331" s="20">
        <v>10</v>
      </c>
      <c r="N331" s="20">
        <v>30</v>
      </c>
      <c r="O331" s="3" t="s">
        <v>18</v>
      </c>
      <c r="P331" s="20">
        <f t="shared" si="51"/>
        <v>360</v>
      </c>
      <c r="Q331" s="7">
        <v>30</v>
      </c>
      <c r="R331" s="20">
        <f t="shared" si="52"/>
        <v>10800</v>
      </c>
      <c r="S331" s="19">
        <f t="shared" si="53"/>
        <v>48600</v>
      </c>
      <c r="T331" s="3" t="s">
        <v>1083</v>
      </c>
      <c r="U331" s="20" t="s">
        <v>1202</v>
      </c>
    </row>
    <row r="332" spans="1:21" ht="25.5" x14ac:dyDescent="0.2">
      <c r="A332" s="3" t="s">
        <v>21</v>
      </c>
      <c r="B332" s="8" t="s">
        <v>816</v>
      </c>
      <c r="C332" s="20" t="s">
        <v>905</v>
      </c>
      <c r="D332" s="20" t="s">
        <v>784</v>
      </c>
      <c r="E332" s="21" t="s">
        <v>4</v>
      </c>
      <c r="F332" s="3" t="s">
        <v>114</v>
      </c>
      <c r="G332" s="3" t="s">
        <v>666</v>
      </c>
      <c r="H332" s="20" t="s">
        <v>3</v>
      </c>
      <c r="I332" s="20"/>
      <c r="J332" s="4" t="s">
        <v>14</v>
      </c>
      <c r="K332" s="3" t="s">
        <v>17</v>
      </c>
      <c r="L332" s="3">
        <v>2</v>
      </c>
      <c r="M332" s="20">
        <v>10</v>
      </c>
      <c r="N332" s="20">
        <v>30</v>
      </c>
      <c r="O332" s="3" t="s">
        <v>18</v>
      </c>
      <c r="P332" s="20">
        <f t="shared" si="51"/>
        <v>360</v>
      </c>
      <c r="Q332" s="7">
        <v>30</v>
      </c>
      <c r="R332" s="20">
        <f t="shared" si="52"/>
        <v>10800</v>
      </c>
      <c r="S332" s="19">
        <f t="shared" si="53"/>
        <v>32400</v>
      </c>
      <c r="T332" s="3" t="s">
        <v>1084</v>
      </c>
      <c r="U332" s="20" t="s">
        <v>1203</v>
      </c>
    </row>
    <row r="333" spans="1:21" ht="25.5" x14ac:dyDescent="0.2">
      <c r="A333" s="3" t="s">
        <v>21</v>
      </c>
      <c r="B333" s="8" t="s">
        <v>816</v>
      </c>
      <c r="C333" s="20" t="s">
        <v>906</v>
      </c>
      <c r="D333" s="20" t="s">
        <v>785</v>
      </c>
      <c r="E333" s="21" t="s">
        <v>4</v>
      </c>
      <c r="F333" s="3" t="s">
        <v>114</v>
      </c>
      <c r="G333" s="3" t="s">
        <v>666</v>
      </c>
      <c r="H333" s="20" t="s">
        <v>3</v>
      </c>
      <c r="I333" s="20"/>
      <c r="J333" s="4" t="s">
        <v>14</v>
      </c>
      <c r="K333" s="3" t="s">
        <v>17</v>
      </c>
      <c r="L333" s="3">
        <v>3</v>
      </c>
      <c r="M333" s="20">
        <v>10</v>
      </c>
      <c r="N333" s="20">
        <v>30</v>
      </c>
      <c r="O333" s="3" t="s">
        <v>18</v>
      </c>
      <c r="P333" s="20">
        <f t="shared" si="51"/>
        <v>360</v>
      </c>
      <c r="Q333" s="7">
        <v>30</v>
      </c>
      <c r="R333" s="20">
        <f t="shared" si="52"/>
        <v>10800</v>
      </c>
      <c r="S333" s="19">
        <f t="shared" si="53"/>
        <v>48600</v>
      </c>
      <c r="T333" s="3" t="s">
        <v>1085</v>
      </c>
      <c r="U333" s="20" t="s">
        <v>1204</v>
      </c>
    </row>
    <row r="334" spans="1:21" ht="25.5" x14ac:dyDescent="0.2">
      <c r="A334" s="3" t="s">
        <v>21</v>
      </c>
      <c r="B334" s="8" t="s">
        <v>816</v>
      </c>
      <c r="C334" s="20" t="s">
        <v>907</v>
      </c>
      <c r="D334" s="20" t="s">
        <v>786</v>
      </c>
      <c r="E334" s="21" t="s">
        <v>4</v>
      </c>
      <c r="F334" s="3" t="s">
        <v>114</v>
      </c>
      <c r="G334" s="3" t="s">
        <v>666</v>
      </c>
      <c r="H334" s="20" t="s">
        <v>3</v>
      </c>
      <c r="I334" s="20"/>
      <c r="J334" s="4" t="s">
        <v>14</v>
      </c>
      <c r="K334" s="3" t="s">
        <v>17</v>
      </c>
      <c r="L334" s="3">
        <v>2</v>
      </c>
      <c r="M334" s="20">
        <v>10</v>
      </c>
      <c r="N334" s="20">
        <v>30</v>
      </c>
      <c r="O334" s="3" t="s">
        <v>18</v>
      </c>
      <c r="P334" s="20">
        <f t="shared" si="51"/>
        <v>360</v>
      </c>
      <c r="Q334" s="7">
        <v>30</v>
      </c>
      <c r="R334" s="20">
        <f t="shared" si="52"/>
        <v>10800</v>
      </c>
      <c r="S334" s="19">
        <f t="shared" si="53"/>
        <v>32400</v>
      </c>
      <c r="T334" s="3" t="s">
        <v>1086</v>
      </c>
      <c r="U334" s="20" t="s">
        <v>1205</v>
      </c>
    </row>
    <row r="335" spans="1:21" ht="25.5" x14ac:dyDescent="0.2">
      <c r="A335" s="3" t="s">
        <v>21</v>
      </c>
      <c r="B335" s="8" t="s">
        <v>816</v>
      </c>
      <c r="C335" s="20" t="s">
        <v>908</v>
      </c>
      <c r="D335" s="20" t="s">
        <v>787</v>
      </c>
      <c r="E335" s="21" t="s">
        <v>4</v>
      </c>
      <c r="F335" s="3" t="s">
        <v>114</v>
      </c>
      <c r="G335" s="3" t="s">
        <v>666</v>
      </c>
      <c r="H335" s="20" t="s">
        <v>3</v>
      </c>
      <c r="I335" s="20"/>
      <c r="J335" s="4" t="s">
        <v>14</v>
      </c>
      <c r="K335" s="3" t="s">
        <v>17</v>
      </c>
      <c r="L335" s="3">
        <v>3</v>
      </c>
      <c r="M335" s="20">
        <v>10</v>
      </c>
      <c r="N335" s="20">
        <v>30</v>
      </c>
      <c r="O335" s="3" t="s">
        <v>18</v>
      </c>
      <c r="P335" s="20">
        <f t="shared" si="51"/>
        <v>360</v>
      </c>
      <c r="Q335" s="7">
        <v>30</v>
      </c>
      <c r="R335" s="20">
        <f t="shared" si="52"/>
        <v>10800</v>
      </c>
      <c r="S335" s="19">
        <f t="shared" si="53"/>
        <v>48600</v>
      </c>
      <c r="T335" s="3" t="s">
        <v>1087</v>
      </c>
      <c r="U335" s="20" t="s">
        <v>1206</v>
      </c>
    </row>
    <row r="336" spans="1:21" ht="25.5" x14ac:dyDescent="0.2">
      <c r="A336" s="3" t="s">
        <v>21</v>
      </c>
      <c r="B336" s="8" t="s">
        <v>816</v>
      </c>
      <c r="C336" s="20" t="s">
        <v>909</v>
      </c>
      <c r="D336" s="20" t="s">
        <v>788</v>
      </c>
      <c r="E336" s="21" t="s">
        <v>4</v>
      </c>
      <c r="F336" s="3" t="s">
        <v>114</v>
      </c>
      <c r="G336" s="3" t="s">
        <v>666</v>
      </c>
      <c r="H336" s="20" t="s">
        <v>3</v>
      </c>
      <c r="I336" s="20"/>
      <c r="J336" s="4" t="s">
        <v>14</v>
      </c>
      <c r="K336" s="3" t="s">
        <v>17</v>
      </c>
      <c r="L336" s="3">
        <v>1</v>
      </c>
      <c r="M336" s="20">
        <v>10</v>
      </c>
      <c r="N336" s="20">
        <v>30</v>
      </c>
      <c r="O336" s="3" t="s">
        <v>18</v>
      </c>
      <c r="P336" s="20">
        <f t="shared" si="51"/>
        <v>360</v>
      </c>
      <c r="Q336" s="7">
        <v>30</v>
      </c>
      <c r="R336" s="20">
        <f t="shared" si="52"/>
        <v>10800</v>
      </c>
      <c r="S336" s="19">
        <f t="shared" si="53"/>
        <v>16200</v>
      </c>
      <c r="T336" s="3" t="s">
        <v>1088</v>
      </c>
      <c r="U336" s="20" t="s">
        <v>1207</v>
      </c>
    </row>
    <row r="337" spans="1:21" ht="25.5" x14ac:dyDescent="0.2">
      <c r="A337" s="3" t="s">
        <v>21</v>
      </c>
      <c r="B337" s="8" t="s">
        <v>816</v>
      </c>
      <c r="C337" s="20" t="s">
        <v>910</v>
      </c>
      <c r="D337" s="20" t="s">
        <v>789</v>
      </c>
      <c r="E337" s="21" t="s">
        <v>4</v>
      </c>
      <c r="F337" s="3" t="s">
        <v>114</v>
      </c>
      <c r="G337" s="3" t="s">
        <v>666</v>
      </c>
      <c r="H337" s="20" t="s">
        <v>3</v>
      </c>
      <c r="I337" s="20"/>
      <c r="J337" s="4" t="s">
        <v>14</v>
      </c>
      <c r="K337" s="3" t="s">
        <v>17</v>
      </c>
      <c r="L337" s="3">
        <v>2</v>
      </c>
      <c r="M337" s="20">
        <v>10</v>
      </c>
      <c r="N337" s="20">
        <v>30</v>
      </c>
      <c r="O337" s="3" t="s">
        <v>18</v>
      </c>
      <c r="P337" s="20">
        <f t="shared" si="51"/>
        <v>360</v>
      </c>
      <c r="Q337" s="7">
        <v>30</v>
      </c>
      <c r="R337" s="20">
        <f t="shared" si="52"/>
        <v>10800</v>
      </c>
      <c r="S337" s="19">
        <f t="shared" si="53"/>
        <v>32400</v>
      </c>
      <c r="T337" s="3" t="s">
        <v>1089</v>
      </c>
      <c r="U337" s="20" t="s">
        <v>1208</v>
      </c>
    </row>
    <row r="338" spans="1:21" ht="25.5" x14ac:dyDescent="0.2">
      <c r="A338" s="3" t="s">
        <v>21</v>
      </c>
      <c r="B338" s="8" t="s">
        <v>816</v>
      </c>
      <c r="C338" s="20" t="s">
        <v>911</v>
      </c>
      <c r="D338" s="20" t="s">
        <v>790</v>
      </c>
      <c r="E338" s="21" t="s">
        <v>4</v>
      </c>
      <c r="F338" s="3" t="s">
        <v>114</v>
      </c>
      <c r="G338" s="3" t="s">
        <v>666</v>
      </c>
      <c r="H338" s="20" t="s">
        <v>3</v>
      </c>
      <c r="I338" s="20"/>
      <c r="J338" s="4" t="s">
        <v>14</v>
      </c>
      <c r="K338" s="3" t="s">
        <v>17</v>
      </c>
      <c r="L338" s="3">
        <v>2</v>
      </c>
      <c r="M338" s="20">
        <v>10</v>
      </c>
      <c r="N338" s="20">
        <v>30</v>
      </c>
      <c r="O338" s="3" t="s">
        <v>18</v>
      </c>
      <c r="P338" s="20">
        <f t="shared" si="51"/>
        <v>360</v>
      </c>
      <c r="Q338" s="7">
        <v>30</v>
      </c>
      <c r="R338" s="20">
        <f t="shared" si="52"/>
        <v>10800</v>
      </c>
      <c r="S338" s="19">
        <f t="shared" si="53"/>
        <v>32400</v>
      </c>
      <c r="T338" s="3" t="s">
        <v>1090</v>
      </c>
      <c r="U338" s="20" t="s">
        <v>1209</v>
      </c>
    </row>
    <row r="339" spans="1:21" ht="25.5" x14ac:dyDescent="0.2">
      <c r="A339" s="3" t="s">
        <v>21</v>
      </c>
      <c r="B339" s="8" t="s">
        <v>816</v>
      </c>
      <c r="C339" s="20" t="s">
        <v>912</v>
      </c>
      <c r="D339" s="20" t="s">
        <v>791</v>
      </c>
      <c r="E339" s="21" t="s">
        <v>4</v>
      </c>
      <c r="F339" s="3" t="s">
        <v>114</v>
      </c>
      <c r="G339" s="3" t="s">
        <v>666</v>
      </c>
      <c r="H339" s="20" t="s">
        <v>3</v>
      </c>
      <c r="I339" s="20"/>
      <c r="J339" s="4" t="s">
        <v>14</v>
      </c>
      <c r="K339" s="3" t="s">
        <v>17</v>
      </c>
      <c r="L339" s="3">
        <v>2</v>
      </c>
      <c r="M339" s="20">
        <v>10</v>
      </c>
      <c r="N339" s="20">
        <v>30</v>
      </c>
      <c r="O339" s="3" t="s">
        <v>18</v>
      </c>
      <c r="P339" s="20">
        <f t="shared" si="51"/>
        <v>360</v>
      </c>
      <c r="Q339" s="7">
        <v>30</v>
      </c>
      <c r="R339" s="20">
        <f t="shared" si="52"/>
        <v>10800</v>
      </c>
      <c r="S339" s="19">
        <f t="shared" si="53"/>
        <v>32400</v>
      </c>
      <c r="T339" s="3" t="s">
        <v>1091</v>
      </c>
      <c r="U339" s="20" t="s">
        <v>1210</v>
      </c>
    </row>
    <row r="340" spans="1:21" ht="25.5" x14ac:dyDescent="0.2">
      <c r="A340" s="3" t="s">
        <v>21</v>
      </c>
      <c r="B340" s="8" t="s">
        <v>816</v>
      </c>
      <c r="C340" s="20" t="s">
        <v>913</v>
      </c>
      <c r="D340" s="20" t="s">
        <v>792</v>
      </c>
      <c r="E340" s="21" t="s">
        <v>4</v>
      </c>
      <c r="F340" s="3" t="s">
        <v>114</v>
      </c>
      <c r="G340" s="3" t="s">
        <v>666</v>
      </c>
      <c r="H340" s="20" t="s">
        <v>3</v>
      </c>
      <c r="I340" s="20"/>
      <c r="J340" s="4" t="s">
        <v>14</v>
      </c>
      <c r="K340" s="3" t="s">
        <v>17</v>
      </c>
      <c r="L340" s="3">
        <v>2</v>
      </c>
      <c r="M340" s="20">
        <v>10</v>
      </c>
      <c r="N340" s="20">
        <v>30</v>
      </c>
      <c r="O340" s="3" t="s">
        <v>18</v>
      </c>
      <c r="P340" s="20">
        <f t="shared" si="51"/>
        <v>360</v>
      </c>
      <c r="Q340" s="7">
        <v>30</v>
      </c>
      <c r="R340" s="20">
        <f t="shared" si="52"/>
        <v>10800</v>
      </c>
      <c r="S340" s="19">
        <f t="shared" si="53"/>
        <v>32400</v>
      </c>
      <c r="T340" s="3" t="s">
        <v>1092</v>
      </c>
      <c r="U340" s="20" t="s">
        <v>1211</v>
      </c>
    </row>
    <row r="341" spans="1:21" ht="25.5" x14ac:dyDescent="0.2">
      <c r="A341" s="3" t="s">
        <v>21</v>
      </c>
      <c r="B341" s="8" t="s">
        <v>816</v>
      </c>
      <c r="C341" s="20" t="s">
        <v>914</v>
      </c>
      <c r="D341" s="20" t="s">
        <v>793</v>
      </c>
      <c r="E341" s="21" t="s">
        <v>4</v>
      </c>
      <c r="F341" s="3" t="s">
        <v>114</v>
      </c>
      <c r="G341" s="3" t="s">
        <v>666</v>
      </c>
      <c r="H341" s="20" t="s">
        <v>3</v>
      </c>
      <c r="I341" s="20"/>
      <c r="J341" s="4" t="s">
        <v>14</v>
      </c>
      <c r="K341" s="3" t="s">
        <v>17</v>
      </c>
      <c r="L341" s="3">
        <v>3</v>
      </c>
      <c r="M341" s="20">
        <v>10</v>
      </c>
      <c r="N341" s="20">
        <v>30</v>
      </c>
      <c r="O341" s="3" t="s">
        <v>18</v>
      </c>
      <c r="P341" s="20">
        <f t="shared" si="51"/>
        <v>360</v>
      </c>
      <c r="Q341" s="7">
        <v>30</v>
      </c>
      <c r="R341" s="20">
        <f t="shared" si="52"/>
        <v>10800</v>
      </c>
      <c r="S341" s="19">
        <f t="shared" si="53"/>
        <v>48600</v>
      </c>
      <c r="T341" s="3" t="s">
        <v>1093</v>
      </c>
      <c r="U341" s="20" t="s">
        <v>1212</v>
      </c>
    </row>
    <row r="342" spans="1:21" ht="25.5" x14ac:dyDescent="0.2">
      <c r="A342" s="3" t="s">
        <v>21</v>
      </c>
      <c r="B342" s="8" t="s">
        <v>816</v>
      </c>
      <c r="C342" s="20" t="s">
        <v>915</v>
      </c>
      <c r="D342" s="20" t="s">
        <v>794</v>
      </c>
      <c r="E342" s="21" t="s">
        <v>4</v>
      </c>
      <c r="F342" s="3" t="s">
        <v>114</v>
      </c>
      <c r="G342" s="3" t="s">
        <v>666</v>
      </c>
      <c r="H342" s="20" t="s">
        <v>3</v>
      </c>
      <c r="I342" s="20"/>
      <c r="J342" s="4" t="s">
        <v>14</v>
      </c>
      <c r="K342" s="3" t="s">
        <v>17</v>
      </c>
      <c r="L342" s="3">
        <v>2</v>
      </c>
      <c r="M342" s="20">
        <v>10</v>
      </c>
      <c r="N342" s="20">
        <v>30</v>
      </c>
      <c r="O342" s="3" t="s">
        <v>18</v>
      </c>
      <c r="P342" s="20">
        <f t="shared" si="51"/>
        <v>360</v>
      </c>
      <c r="Q342" s="7">
        <v>30</v>
      </c>
      <c r="R342" s="20">
        <f t="shared" si="52"/>
        <v>10800</v>
      </c>
      <c r="S342" s="19">
        <f t="shared" si="53"/>
        <v>32400</v>
      </c>
      <c r="T342" s="3" t="s">
        <v>1094</v>
      </c>
      <c r="U342" s="20" t="s">
        <v>1213</v>
      </c>
    </row>
    <row r="343" spans="1:21" ht="25.5" x14ac:dyDescent="0.2">
      <c r="A343" s="3" t="s">
        <v>21</v>
      </c>
      <c r="B343" s="8" t="s">
        <v>816</v>
      </c>
      <c r="C343" s="20" t="s">
        <v>916</v>
      </c>
      <c r="D343" s="20" t="s">
        <v>795</v>
      </c>
      <c r="E343" s="21" t="s">
        <v>4</v>
      </c>
      <c r="F343" s="3" t="s">
        <v>114</v>
      </c>
      <c r="G343" s="3" t="s">
        <v>666</v>
      </c>
      <c r="H343" s="20" t="s">
        <v>3</v>
      </c>
      <c r="I343" s="20"/>
      <c r="J343" s="4" t="s">
        <v>14</v>
      </c>
      <c r="K343" s="3" t="s">
        <v>17</v>
      </c>
      <c r="L343" s="3">
        <v>2</v>
      </c>
      <c r="M343" s="20">
        <v>10</v>
      </c>
      <c r="N343" s="20">
        <v>30</v>
      </c>
      <c r="O343" s="3" t="s">
        <v>18</v>
      </c>
      <c r="P343" s="20">
        <f t="shared" si="51"/>
        <v>360</v>
      </c>
      <c r="Q343" s="7">
        <v>30</v>
      </c>
      <c r="R343" s="20">
        <f t="shared" si="52"/>
        <v>10800</v>
      </c>
      <c r="S343" s="19">
        <f t="shared" si="53"/>
        <v>32400</v>
      </c>
      <c r="T343" s="3" t="s">
        <v>1095</v>
      </c>
      <c r="U343" s="20" t="s">
        <v>1214</v>
      </c>
    </row>
    <row r="344" spans="1:21" ht="25.5" x14ac:dyDescent="0.2">
      <c r="A344" s="3" t="s">
        <v>21</v>
      </c>
      <c r="B344" s="8" t="s">
        <v>816</v>
      </c>
      <c r="C344" s="20" t="s">
        <v>344</v>
      </c>
      <c r="D344" s="20" t="s">
        <v>796</v>
      </c>
      <c r="E344" s="21" t="s">
        <v>4</v>
      </c>
      <c r="F344" s="3" t="s">
        <v>114</v>
      </c>
      <c r="G344" s="3" t="s">
        <v>666</v>
      </c>
      <c r="H344" s="20" t="s">
        <v>3</v>
      </c>
      <c r="I344" s="20"/>
      <c r="J344" s="4" t="s">
        <v>14</v>
      </c>
      <c r="K344" s="3" t="s">
        <v>17</v>
      </c>
      <c r="L344" s="3">
        <v>2</v>
      </c>
      <c r="M344" s="20">
        <v>10</v>
      </c>
      <c r="N344" s="20">
        <v>30</v>
      </c>
      <c r="O344" s="3" t="s">
        <v>18</v>
      </c>
      <c r="P344" s="20">
        <f t="shared" si="51"/>
        <v>360</v>
      </c>
      <c r="Q344" s="7">
        <v>30</v>
      </c>
      <c r="R344" s="20">
        <f t="shared" si="52"/>
        <v>10800</v>
      </c>
      <c r="S344" s="19">
        <f t="shared" si="53"/>
        <v>32400</v>
      </c>
      <c r="T344" s="3" t="s">
        <v>1096</v>
      </c>
      <c r="U344" s="20" t="s">
        <v>1215</v>
      </c>
    </row>
    <row r="345" spans="1:21" ht="25.5" x14ac:dyDescent="0.2">
      <c r="A345" s="3" t="s">
        <v>21</v>
      </c>
      <c r="B345" s="8" t="s">
        <v>816</v>
      </c>
      <c r="C345" s="20" t="s">
        <v>917</v>
      </c>
      <c r="D345" s="20" t="s">
        <v>797</v>
      </c>
      <c r="E345" s="21" t="s">
        <v>4</v>
      </c>
      <c r="F345" s="3" t="s">
        <v>114</v>
      </c>
      <c r="G345" s="3" t="s">
        <v>666</v>
      </c>
      <c r="H345" s="20" t="s">
        <v>3</v>
      </c>
      <c r="I345" s="20"/>
      <c r="J345" s="4" t="s">
        <v>14</v>
      </c>
      <c r="K345" s="3" t="s">
        <v>17</v>
      </c>
      <c r="L345" s="3">
        <v>4</v>
      </c>
      <c r="M345" s="20">
        <v>10</v>
      </c>
      <c r="N345" s="20">
        <v>30</v>
      </c>
      <c r="O345" s="3" t="s">
        <v>18</v>
      </c>
      <c r="P345" s="20">
        <f t="shared" si="51"/>
        <v>360</v>
      </c>
      <c r="Q345" s="7">
        <v>30</v>
      </c>
      <c r="R345" s="20">
        <f t="shared" si="52"/>
        <v>10800</v>
      </c>
      <c r="S345" s="19">
        <f t="shared" si="53"/>
        <v>64800</v>
      </c>
      <c r="T345" s="3" t="s">
        <v>1097</v>
      </c>
      <c r="U345" s="20" t="s">
        <v>1216</v>
      </c>
    </row>
    <row r="346" spans="1:21" ht="25.5" x14ac:dyDescent="0.2">
      <c r="A346" s="3" t="s">
        <v>21</v>
      </c>
      <c r="B346" s="8" t="s">
        <v>816</v>
      </c>
      <c r="C346" s="20" t="s">
        <v>918</v>
      </c>
      <c r="D346" s="20" t="s">
        <v>798</v>
      </c>
      <c r="E346" s="21" t="s">
        <v>4</v>
      </c>
      <c r="F346" s="3" t="s">
        <v>114</v>
      </c>
      <c r="G346" s="3" t="s">
        <v>666</v>
      </c>
      <c r="H346" s="20" t="s">
        <v>3</v>
      </c>
      <c r="I346" s="20"/>
      <c r="J346" s="4" t="s">
        <v>14</v>
      </c>
      <c r="K346" s="3" t="s">
        <v>17</v>
      </c>
      <c r="L346" s="3">
        <v>2</v>
      </c>
      <c r="M346" s="20">
        <v>10</v>
      </c>
      <c r="N346" s="20">
        <v>30</v>
      </c>
      <c r="O346" s="3" t="s">
        <v>18</v>
      </c>
      <c r="P346" s="20">
        <f t="shared" si="51"/>
        <v>360</v>
      </c>
      <c r="Q346" s="7">
        <v>30</v>
      </c>
      <c r="R346" s="20">
        <f t="shared" si="52"/>
        <v>10800</v>
      </c>
      <c r="S346" s="19">
        <f t="shared" si="53"/>
        <v>32400</v>
      </c>
      <c r="T346" s="3" t="s">
        <v>1098</v>
      </c>
      <c r="U346" s="20" t="s">
        <v>1217</v>
      </c>
    </row>
    <row r="347" spans="1:21" ht="25.5" x14ac:dyDescent="0.2">
      <c r="A347" s="3" t="s">
        <v>21</v>
      </c>
      <c r="B347" s="8" t="s">
        <v>816</v>
      </c>
      <c r="C347" s="20" t="s">
        <v>919</v>
      </c>
      <c r="D347" s="20" t="s">
        <v>799</v>
      </c>
      <c r="E347" s="21" t="s">
        <v>4</v>
      </c>
      <c r="F347" s="3" t="s">
        <v>114</v>
      </c>
      <c r="G347" s="3" t="s">
        <v>666</v>
      </c>
      <c r="H347" s="20" t="s">
        <v>3</v>
      </c>
      <c r="I347" s="20"/>
      <c r="J347" s="4" t="s">
        <v>14</v>
      </c>
      <c r="K347" s="3" t="s">
        <v>17</v>
      </c>
      <c r="L347" s="3">
        <v>1</v>
      </c>
      <c r="M347" s="20">
        <v>10</v>
      </c>
      <c r="N347" s="20">
        <v>30</v>
      </c>
      <c r="O347" s="3" t="s">
        <v>18</v>
      </c>
      <c r="P347" s="20">
        <f t="shared" si="51"/>
        <v>360</v>
      </c>
      <c r="Q347" s="7">
        <v>30</v>
      </c>
      <c r="R347" s="20">
        <f t="shared" si="52"/>
        <v>10800</v>
      </c>
      <c r="S347" s="19">
        <f t="shared" si="53"/>
        <v>16200</v>
      </c>
      <c r="T347" s="3" t="s">
        <v>1099</v>
      </c>
      <c r="U347" s="20" t="s">
        <v>1218</v>
      </c>
    </row>
    <row r="348" spans="1:21" ht="25.5" x14ac:dyDescent="0.2">
      <c r="A348" s="3" t="s">
        <v>21</v>
      </c>
      <c r="B348" s="8" t="s">
        <v>816</v>
      </c>
      <c r="C348" s="20" t="s">
        <v>920</v>
      </c>
      <c r="D348" s="20" t="s">
        <v>800</v>
      </c>
      <c r="E348" s="21" t="s">
        <v>4</v>
      </c>
      <c r="F348" s="3" t="s">
        <v>114</v>
      </c>
      <c r="G348" s="3" t="s">
        <v>666</v>
      </c>
      <c r="H348" s="20" t="s">
        <v>3</v>
      </c>
      <c r="I348" s="20"/>
      <c r="J348" s="4" t="s">
        <v>14</v>
      </c>
      <c r="K348" s="3" t="s">
        <v>17</v>
      </c>
      <c r="L348" s="3">
        <v>1</v>
      </c>
      <c r="M348" s="20">
        <v>10</v>
      </c>
      <c r="N348" s="20">
        <v>30</v>
      </c>
      <c r="O348" s="3" t="s">
        <v>18</v>
      </c>
      <c r="P348" s="20">
        <f t="shared" si="51"/>
        <v>360</v>
      </c>
      <c r="Q348" s="7">
        <v>30</v>
      </c>
      <c r="R348" s="20">
        <f t="shared" si="52"/>
        <v>10800</v>
      </c>
      <c r="S348" s="19">
        <f t="shared" si="53"/>
        <v>16200</v>
      </c>
      <c r="T348" s="3" t="s">
        <v>1100</v>
      </c>
      <c r="U348" s="20" t="s">
        <v>1219</v>
      </c>
    </row>
    <row r="349" spans="1:21" ht="25.5" x14ac:dyDescent="0.2">
      <c r="A349" s="3" t="s">
        <v>21</v>
      </c>
      <c r="B349" s="8" t="s">
        <v>816</v>
      </c>
      <c r="C349" s="20" t="s">
        <v>921</v>
      </c>
      <c r="D349" s="20" t="s">
        <v>801</v>
      </c>
      <c r="E349" s="21" t="s">
        <v>4</v>
      </c>
      <c r="F349" s="3" t="s">
        <v>114</v>
      </c>
      <c r="G349" s="3" t="s">
        <v>666</v>
      </c>
      <c r="H349" s="20" t="s">
        <v>3</v>
      </c>
      <c r="I349" s="20"/>
      <c r="J349" s="4" t="s">
        <v>14</v>
      </c>
      <c r="K349" s="3" t="s">
        <v>17</v>
      </c>
      <c r="L349" s="3">
        <v>1</v>
      </c>
      <c r="M349" s="20">
        <v>10</v>
      </c>
      <c r="N349" s="20">
        <v>30</v>
      </c>
      <c r="O349" s="3" t="s">
        <v>18</v>
      </c>
      <c r="P349" s="20">
        <f t="shared" si="51"/>
        <v>360</v>
      </c>
      <c r="Q349" s="7">
        <v>30</v>
      </c>
      <c r="R349" s="20">
        <f t="shared" si="52"/>
        <v>10800</v>
      </c>
      <c r="S349" s="19">
        <f t="shared" si="53"/>
        <v>16200</v>
      </c>
      <c r="T349" s="3" t="s">
        <v>1101</v>
      </c>
      <c r="U349" s="20" t="s">
        <v>1220</v>
      </c>
    </row>
    <row r="350" spans="1:21" ht="25.5" x14ac:dyDescent="0.2">
      <c r="A350" s="3" t="s">
        <v>21</v>
      </c>
      <c r="B350" s="8" t="s">
        <v>816</v>
      </c>
      <c r="C350" s="20" t="s">
        <v>922</v>
      </c>
      <c r="D350" s="20" t="s">
        <v>802</v>
      </c>
      <c r="E350" s="21" t="s">
        <v>4</v>
      </c>
      <c r="F350" s="3" t="s">
        <v>114</v>
      </c>
      <c r="G350" s="3" t="s">
        <v>666</v>
      </c>
      <c r="H350" s="20" t="s">
        <v>3</v>
      </c>
      <c r="I350" s="20"/>
      <c r="J350" s="4" t="s">
        <v>14</v>
      </c>
      <c r="K350" s="3" t="s">
        <v>17</v>
      </c>
      <c r="L350" s="3">
        <v>1</v>
      </c>
      <c r="M350" s="20">
        <v>10</v>
      </c>
      <c r="N350" s="20">
        <v>30</v>
      </c>
      <c r="O350" s="3" t="s">
        <v>18</v>
      </c>
      <c r="P350" s="20">
        <f t="shared" si="51"/>
        <v>360</v>
      </c>
      <c r="Q350" s="7">
        <v>30</v>
      </c>
      <c r="R350" s="20">
        <f t="shared" si="52"/>
        <v>10800</v>
      </c>
      <c r="S350" s="19">
        <f t="shared" si="53"/>
        <v>16200</v>
      </c>
      <c r="T350" s="3" t="s">
        <v>1102</v>
      </c>
      <c r="U350" s="20" t="s">
        <v>1221</v>
      </c>
    </row>
    <row r="351" spans="1:21" ht="25.5" x14ac:dyDescent="0.2">
      <c r="A351" s="3" t="s">
        <v>21</v>
      </c>
      <c r="B351" s="8" t="s">
        <v>816</v>
      </c>
      <c r="C351" s="20" t="s">
        <v>923</v>
      </c>
      <c r="D351" s="20" t="s">
        <v>803</v>
      </c>
      <c r="E351" s="21" t="s">
        <v>4</v>
      </c>
      <c r="F351" s="3" t="s">
        <v>114</v>
      </c>
      <c r="G351" s="3" t="s">
        <v>666</v>
      </c>
      <c r="H351" s="20" t="s">
        <v>3</v>
      </c>
      <c r="I351" s="20"/>
      <c r="J351" s="4" t="s">
        <v>14</v>
      </c>
      <c r="K351" s="3" t="s">
        <v>17</v>
      </c>
      <c r="L351" s="3">
        <v>1</v>
      </c>
      <c r="M351" s="20">
        <v>10</v>
      </c>
      <c r="N351" s="20">
        <v>30</v>
      </c>
      <c r="O351" s="3" t="s">
        <v>18</v>
      </c>
      <c r="P351" s="20">
        <f t="shared" si="51"/>
        <v>360</v>
      </c>
      <c r="Q351" s="7">
        <v>30</v>
      </c>
      <c r="R351" s="20">
        <f t="shared" si="52"/>
        <v>10800</v>
      </c>
      <c r="S351" s="19">
        <f t="shared" si="53"/>
        <v>16200</v>
      </c>
      <c r="T351" s="3" t="s">
        <v>1103</v>
      </c>
      <c r="U351" s="20" t="s">
        <v>1222</v>
      </c>
    </row>
    <row r="352" spans="1:21" ht="25.5" x14ac:dyDescent="0.2">
      <c r="A352" s="3" t="s">
        <v>21</v>
      </c>
      <c r="B352" s="8" t="s">
        <v>816</v>
      </c>
      <c r="C352" s="20" t="s">
        <v>924</v>
      </c>
      <c r="D352" s="20" t="s">
        <v>804</v>
      </c>
      <c r="E352" s="21" t="s">
        <v>4</v>
      </c>
      <c r="F352" s="3" t="s">
        <v>114</v>
      </c>
      <c r="G352" s="3" t="s">
        <v>666</v>
      </c>
      <c r="H352" s="20" t="s">
        <v>3</v>
      </c>
      <c r="I352" s="20"/>
      <c r="J352" s="4" t="s">
        <v>14</v>
      </c>
      <c r="K352" s="3" t="s">
        <v>17</v>
      </c>
      <c r="L352" s="3">
        <v>1</v>
      </c>
      <c r="M352" s="20">
        <v>10</v>
      </c>
      <c r="N352" s="20">
        <v>30</v>
      </c>
      <c r="O352" s="3" t="s">
        <v>18</v>
      </c>
      <c r="P352" s="20">
        <f t="shared" si="51"/>
        <v>360</v>
      </c>
      <c r="Q352" s="7">
        <v>30</v>
      </c>
      <c r="R352" s="20">
        <f t="shared" si="52"/>
        <v>10800</v>
      </c>
      <c r="S352" s="19">
        <f t="shared" si="53"/>
        <v>16200</v>
      </c>
      <c r="T352" s="3" t="s">
        <v>1104</v>
      </c>
      <c r="U352" s="20" t="s">
        <v>1223</v>
      </c>
    </row>
    <row r="353" spans="1:21" ht="25.5" x14ac:dyDescent="0.2">
      <c r="A353" s="3" t="s">
        <v>21</v>
      </c>
      <c r="B353" s="8" t="s">
        <v>816</v>
      </c>
      <c r="C353" s="20" t="s">
        <v>925</v>
      </c>
      <c r="D353" s="20" t="s">
        <v>805</v>
      </c>
      <c r="E353" s="21" t="s">
        <v>4</v>
      </c>
      <c r="F353" s="3" t="s">
        <v>114</v>
      </c>
      <c r="G353" s="3" t="s">
        <v>666</v>
      </c>
      <c r="H353" s="20" t="s">
        <v>3</v>
      </c>
      <c r="I353" s="20"/>
      <c r="J353" s="4" t="s">
        <v>14</v>
      </c>
      <c r="K353" s="3" t="s">
        <v>17</v>
      </c>
      <c r="L353" s="3">
        <v>2</v>
      </c>
      <c r="M353" s="20">
        <v>10</v>
      </c>
      <c r="N353" s="20">
        <v>30</v>
      </c>
      <c r="O353" s="3" t="s">
        <v>18</v>
      </c>
      <c r="P353" s="20">
        <f t="shared" si="51"/>
        <v>360</v>
      </c>
      <c r="Q353" s="7">
        <v>30</v>
      </c>
      <c r="R353" s="20">
        <f t="shared" si="52"/>
        <v>10800</v>
      </c>
      <c r="S353" s="19">
        <f t="shared" si="53"/>
        <v>32400</v>
      </c>
      <c r="T353" s="3" t="s">
        <v>1105</v>
      </c>
      <c r="U353" s="20" t="s">
        <v>1224</v>
      </c>
    </row>
    <row r="354" spans="1:21" ht="25.5" x14ac:dyDescent="0.2">
      <c r="A354" s="3" t="s">
        <v>21</v>
      </c>
      <c r="B354" s="8" t="s">
        <v>816</v>
      </c>
      <c r="C354" s="20" t="s">
        <v>926</v>
      </c>
      <c r="D354" s="20" t="s">
        <v>806</v>
      </c>
      <c r="E354" s="21" t="s">
        <v>4</v>
      </c>
      <c r="F354" s="3" t="s">
        <v>114</v>
      </c>
      <c r="G354" s="3" t="s">
        <v>666</v>
      </c>
      <c r="H354" s="20" t="s">
        <v>3</v>
      </c>
      <c r="I354" s="20"/>
      <c r="J354" s="4" t="s">
        <v>14</v>
      </c>
      <c r="K354" s="3" t="s">
        <v>17</v>
      </c>
      <c r="L354" s="3">
        <v>1</v>
      </c>
      <c r="M354" s="20">
        <v>10</v>
      </c>
      <c r="N354" s="20">
        <v>30</v>
      </c>
      <c r="O354" s="3" t="s">
        <v>18</v>
      </c>
      <c r="P354" s="20">
        <f t="shared" si="51"/>
        <v>360</v>
      </c>
      <c r="Q354" s="7">
        <v>30</v>
      </c>
      <c r="R354" s="20">
        <f t="shared" si="52"/>
        <v>10800</v>
      </c>
      <c r="S354" s="19">
        <f t="shared" si="53"/>
        <v>16200</v>
      </c>
      <c r="T354" s="3" t="s">
        <v>1106</v>
      </c>
      <c r="U354" s="20" t="s">
        <v>1225</v>
      </c>
    </row>
    <row r="355" spans="1:21" ht="25.5" x14ac:dyDescent="0.2">
      <c r="A355" s="3" t="s">
        <v>21</v>
      </c>
      <c r="B355" s="8" t="s">
        <v>816</v>
      </c>
      <c r="C355" s="20" t="s">
        <v>927</v>
      </c>
      <c r="D355" s="20" t="s">
        <v>807</v>
      </c>
      <c r="E355" s="21" t="s">
        <v>4</v>
      </c>
      <c r="F355" s="3" t="s">
        <v>114</v>
      </c>
      <c r="G355" s="3" t="s">
        <v>666</v>
      </c>
      <c r="H355" s="20" t="s">
        <v>3</v>
      </c>
      <c r="I355" s="20"/>
      <c r="J355" s="4" t="s">
        <v>14</v>
      </c>
      <c r="K355" s="3" t="s">
        <v>17</v>
      </c>
      <c r="L355" s="3">
        <v>3</v>
      </c>
      <c r="M355" s="20">
        <v>10</v>
      </c>
      <c r="N355" s="20">
        <v>30</v>
      </c>
      <c r="O355" s="3" t="s">
        <v>18</v>
      </c>
      <c r="P355" s="20">
        <f t="shared" si="51"/>
        <v>360</v>
      </c>
      <c r="Q355" s="7">
        <v>30</v>
      </c>
      <c r="R355" s="20">
        <f t="shared" si="52"/>
        <v>10800</v>
      </c>
      <c r="S355" s="19">
        <f t="shared" si="53"/>
        <v>48600</v>
      </c>
      <c r="T355" s="3" t="s">
        <v>1107</v>
      </c>
      <c r="U355" s="20" t="s">
        <v>1226</v>
      </c>
    </row>
    <row r="356" spans="1:21" ht="25.5" x14ac:dyDescent="0.2">
      <c r="A356" s="3" t="s">
        <v>21</v>
      </c>
      <c r="B356" s="8" t="s">
        <v>816</v>
      </c>
      <c r="C356" s="20" t="s">
        <v>928</v>
      </c>
      <c r="D356" s="20" t="s">
        <v>808</v>
      </c>
      <c r="E356" s="21" t="s">
        <v>4</v>
      </c>
      <c r="F356" s="3" t="s">
        <v>114</v>
      </c>
      <c r="G356" s="3" t="s">
        <v>666</v>
      </c>
      <c r="H356" s="20" t="s">
        <v>3</v>
      </c>
      <c r="I356" s="20"/>
      <c r="J356" s="4" t="s">
        <v>14</v>
      </c>
      <c r="K356" s="3" t="s">
        <v>17</v>
      </c>
      <c r="L356" s="3">
        <v>2</v>
      </c>
      <c r="M356" s="20">
        <v>10</v>
      </c>
      <c r="N356" s="20">
        <v>30</v>
      </c>
      <c r="O356" s="3" t="s">
        <v>18</v>
      </c>
      <c r="P356" s="20">
        <f t="shared" si="51"/>
        <v>360</v>
      </c>
      <c r="Q356" s="7">
        <v>30</v>
      </c>
      <c r="R356" s="20">
        <f t="shared" si="52"/>
        <v>10800</v>
      </c>
      <c r="S356" s="19">
        <f t="shared" si="53"/>
        <v>32400</v>
      </c>
      <c r="T356" s="3" t="s">
        <v>1108</v>
      </c>
      <c r="U356" s="20" t="s">
        <v>1227</v>
      </c>
    </row>
    <row r="357" spans="1:21" ht="25.5" x14ac:dyDescent="0.2">
      <c r="A357" s="3" t="s">
        <v>21</v>
      </c>
      <c r="B357" s="8" t="s">
        <v>816</v>
      </c>
      <c r="C357" s="20" t="s">
        <v>929</v>
      </c>
      <c r="D357" s="20" t="s">
        <v>809</v>
      </c>
      <c r="E357" s="21" t="s">
        <v>4</v>
      </c>
      <c r="F357" s="3" t="s">
        <v>114</v>
      </c>
      <c r="G357" s="3" t="s">
        <v>666</v>
      </c>
      <c r="H357" s="20" t="s">
        <v>3</v>
      </c>
      <c r="I357" s="20"/>
      <c r="J357" s="4" t="s">
        <v>14</v>
      </c>
      <c r="K357" s="3" t="s">
        <v>17</v>
      </c>
      <c r="L357" s="3">
        <v>3</v>
      </c>
      <c r="M357" s="20">
        <v>10</v>
      </c>
      <c r="N357" s="20">
        <v>30</v>
      </c>
      <c r="O357" s="3" t="s">
        <v>18</v>
      </c>
      <c r="P357" s="20">
        <f t="shared" si="51"/>
        <v>360</v>
      </c>
      <c r="Q357" s="7">
        <v>30</v>
      </c>
      <c r="R357" s="20">
        <f t="shared" si="52"/>
        <v>10800</v>
      </c>
      <c r="S357" s="19">
        <f t="shared" si="53"/>
        <v>48600</v>
      </c>
      <c r="T357" s="3" t="s">
        <v>1109</v>
      </c>
      <c r="U357" s="20" t="s">
        <v>1228</v>
      </c>
    </row>
    <row r="358" spans="1:21" ht="25.5" x14ac:dyDescent="0.2">
      <c r="A358" s="3" t="s">
        <v>21</v>
      </c>
      <c r="B358" s="8" t="s">
        <v>816</v>
      </c>
      <c r="C358" s="20" t="s">
        <v>331</v>
      </c>
      <c r="D358" s="20" t="s">
        <v>810</v>
      </c>
      <c r="E358" s="21" t="s">
        <v>4</v>
      </c>
      <c r="F358" s="3" t="s">
        <v>114</v>
      </c>
      <c r="G358" s="3" t="s">
        <v>666</v>
      </c>
      <c r="H358" s="20" t="s">
        <v>3</v>
      </c>
      <c r="I358" s="20"/>
      <c r="J358" s="4" t="s">
        <v>14</v>
      </c>
      <c r="K358" s="3" t="s">
        <v>17</v>
      </c>
      <c r="L358" s="3">
        <v>1</v>
      </c>
      <c r="M358" s="20">
        <v>10</v>
      </c>
      <c r="N358" s="20">
        <v>30</v>
      </c>
      <c r="O358" s="3" t="s">
        <v>18</v>
      </c>
      <c r="P358" s="20">
        <f t="shared" si="51"/>
        <v>360</v>
      </c>
      <c r="Q358" s="7">
        <v>30</v>
      </c>
      <c r="R358" s="20">
        <f t="shared" si="52"/>
        <v>10800</v>
      </c>
      <c r="S358" s="19">
        <f t="shared" si="53"/>
        <v>16200</v>
      </c>
      <c r="T358" s="3" t="s">
        <v>1110</v>
      </c>
      <c r="U358" s="20" t="s">
        <v>1229</v>
      </c>
    </row>
    <row r="359" spans="1:21" ht="25.5" x14ac:dyDescent="0.2">
      <c r="A359" s="3" t="s">
        <v>21</v>
      </c>
      <c r="B359" s="8" t="s">
        <v>816</v>
      </c>
      <c r="C359" s="20" t="s">
        <v>930</v>
      </c>
      <c r="D359" s="20" t="s">
        <v>811</v>
      </c>
      <c r="E359" s="21" t="s">
        <v>4</v>
      </c>
      <c r="F359" s="3" t="s">
        <v>114</v>
      </c>
      <c r="G359" s="3" t="s">
        <v>666</v>
      </c>
      <c r="H359" s="20" t="s">
        <v>3</v>
      </c>
      <c r="I359" s="20"/>
      <c r="J359" s="4" t="s">
        <v>14</v>
      </c>
      <c r="K359" s="3" t="s">
        <v>17</v>
      </c>
      <c r="L359" s="3">
        <v>3</v>
      </c>
      <c r="M359" s="20">
        <v>10</v>
      </c>
      <c r="N359" s="20">
        <v>30</v>
      </c>
      <c r="O359" s="3" t="s">
        <v>18</v>
      </c>
      <c r="P359" s="20">
        <f t="shared" si="51"/>
        <v>360</v>
      </c>
      <c r="Q359" s="7">
        <v>30</v>
      </c>
      <c r="R359" s="20">
        <f t="shared" si="52"/>
        <v>10800</v>
      </c>
      <c r="S359" s="19">
        <f t="shared" si="53"/>
        <v>48600</v>
      </c>
      <c r="T359" s="3" t="s">
        <v>1111</v>
      </c>
      <c r="U359" s="20" t="s">
        <v>1230</v>
      </c>
    </row>
    <row r="360" spans="1:21" ht="25.5" x14ac:dyDescent="0.2">
      <c r="A360" s="3" t="s">
        <v>21</v>
      </c>
      <c r="B360" s="8" t="s">
        <v>816</v>
      </c>
      <c r="C360" s="20" t="s">
        <v>931</v>
      </c>
      <c r="D360" s="20" t="s">
        <v>812</v>
      </c>
      <c r="E360" s="21" t="s">
        <v>4</v>
      </c>
      <c r="F360" s="3" t="s">
        <v>114</v>
      </c>
      <c r="G360" s="3" t="s">
        <v>666</v>
      </c>
      <c r="H360" s="20" t="s">
        <v>3</v>
      </c>
      <c r="I360" s="20"/>
      <c r="J360" s="4" t="s">
        <v>14</v>
      </c>
      <c r="K360" s="3" t="s">
        <v>17</v>
      </c>
      <c r="L360" s="3">
        <v>4</v>
      </c>
      <c r="M360" s="20">
        <v>10</v>
      </c>
      <c r="N360" s="20">
        <v>30</v>
      </c>
      <c r="O360" s="3" t="s">
        <v>18</v>
      </c>
      <c r="P360" s="20">
        <f t="shared" si="51"/>
        <v>360</v>
      </c>
      <c r="Q360" s="7">
        <v>30</v>
      </c>
      <c r="R360" s="20">
        <f t="shared" si="52"/>
        <v>10800</v>
      </c>
      <c r="S360" s="19">
        <f t="shared" si="53"/>
        <v>64800</v>
      </c>
      <c r="T360" s="3" t="s">
        <v>1112</v>
      </c>
      <c r="U360" s="20" t="s">
        <v>1231</v>
      </c>
    </row>
    <row r="361" spans="1:21" ht="25.5" x14ac:dyDescent="0.2">
      <c r="A361" s="3" t="s">
        <v>21</v>
      </c>
      <c r="B361" s="8" t="s">
        <v>816</v>
      </c>
      <c r="C361" s="20" t="s">
        <v>932</v>
      </c>
      <c r="D361" s="20" t="s">
        <v>813</v>
      </c>
      <c r="E361" s="21" t="s">
        <v>4</v>
      </c>
      <c r="F361" s="3" t="s">
        <v>114</v>
      </c>
      <c r="G361" s="3" t="s">
        <v>666</v>
      </c>
      <c r="H361" s="20" t="s">
        <v>3</v>
      </c>
      <c r="I361" s="20"/>
      <c r="J361" s="4" t="s">
        <v>14</v>
      </c>
      <c r="K361" s="3" t="s">
        <v>17</v>
      </c>
      <c r="L361" s="3">
        <v>4</v>
      </c>
      <c r="M361" s="20">
        <v>10</v>
      </c>
      <c r="N361" s="20">
        <v>30</v>
      </c>
      <c r="O361" s="3" t="s">
        <v>18</v>
      </c>
      <c r="P361" s="20">
        <f t="shared" si="51"/>
        <v>360</v>
      </c>
      <c r="Q361" s="7">
        <v>30</v>
      </c>
      <c r="R361" s="20">
        <f t="shared" si="52"/>
        <v>10800</v>
      </c>
      <c r="S361" s="19">
        <f t="shared" si="53"/>
        <v>64800</v>
      </c>
      <c r="T361" s="3" t="s">
        <v>1113</v>
      </c>
      <c r="U361" s="20" t="s">
        <v>1232</v>
      </c>
    </row>
    <row r="362" spans="1:21" ht="25.5" x14ac:dyDescent="0.2">
      <c r="A362" s="3" t="s">
        <v>21</v>
      </c>
      <c r="B362" s="8" t="s">
        <v>816</v>
      </c>
      <c r="C362" s="20" t="s">
        <v>933</v>
      </c>
      <c r="D362" s="20" t="s">
        <v>814</v>
      </c>
      <c r="E362" s="21" t="s">
        <v>4</v>
      </c>
      <c r="F362" s="3" t="s">
        <v>114</v>
      </c>
      <c r="G362" s="3" t="s">
        <v>666</v>
      </c>
      <c r="H362" s="20" t="s">
        <v>3</v>
      </c>
      <c r="I362" s="20"/>
      <c r="J362" s="4" t="s">
        <v>14</v>
      </c>
      <c r="K362" s="3" t="s">
        <v>17</v>
      </c>
      <c r="L362" s="3">
        <v>2</v>
      </c>
      <c r="M362" s="20">
        <v>10</v>
      </c>
      <c r="N362" s="20">
        <v>30</v>
      </c>
      <c r="O362" s="3" t="s">
        <v>18</v>
      </c>
      <c r="P362" s="20">
        <f t="shared" si="51"/>
        <v>360</v>
      </c>
      <c r="Q362" s="7">
        <v>30</v>
      </c>
      <c r="R362" s="20">
        <f t="shared" si="52"/>
        <v>10800</v>
      </c>
      <c r="S362" s="19">
        <f t="shared" si="53"/>
        <v>32400</v>
      </c>
      <c r="T362" s="3" t="s">
        <v>1114</v>
      </c>
      <c r="U362" s="20" t="s">
        <v>1233</v>
      </c>
    </row>
    <row r="363" spans="1:21" ht="25.5" x14ac:dyDescent="0.2">
      <c r="A363" s="3" t="s">
        <v>21</v>
      </c>
      <c r="B363" s="8" t="s">
        <v>816</v>
      </c>
      <c r="C363" s="20" t="s">
        <v>934</v>
      </c>
      <c r="D363" s="20" t="s">
        <v>815</v>
      </c>
      <c r="E363" s="21" t="s">
        <v>4</v>
      </c>
      <c r="F363" s="3" t="s">
        <v>114</v>
      </c>
      <c r="G363" s="3" t="s">
        <v>666</v>
      </c>
      <c r="H363" s="20" t="s">
        <v>3</v>
      </c>
      <c r="I363" s="20"/>
      <c r="J363" s="4" t="s">
        <v>14</v>
      </c>
      <c r="K363" s="3" t="s">
        <v>17</v>
      </c>
      <c r="L363" s="3">
        <v>5</v>
      </c>
      <c r="M363" s="20">
        <v>10</v>
      </c>
      <c r="N363" s="20">
        <v>30</v>
      </c>
      <c r="O363" s="3" t="s">
        <v>18</v>
      </c>
      <c r="P363" s="20">
        <f t="shared" si="51"/>
        <v>360</v>
      </c>
      <c r="Q363" s="7">
        <v>30</v>
      </c>
      <c r="R363" s="20">
        <f t="shared" si="52"/>
        <v>10800</v>
      </c>
      <c r="S363" s="19">
        <f t="shared" si="53"/>
        <v>81000</v>
      </c>
      <c r="T363" s="3" t="s">
        <v>1115</v>
      </c>
      <c r="U363" s="20" t="s">
        <v>1233</v>
      </c>
    </row>
  </sheetData>
  <autoFilter ref="A1:U363"/>
  <phoneticPr fontId="5" type="noConversion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H2" r:id="rId22"/>
    <hyperlink ref="H3:H22" r:id="rId23" display="Фото"/>
    <hyperlink ref="E23" r:id="rId24"/>
    <hyperlink ref="E24:E25" r:id="rId25" display="Карта"/>
    <hyperlink ref="E26" r:id="rId26"/>
    <hyperlink ref="E27:E30" r:id="rId27" display="Карта"/>
    <hyperlink ref="E31" r:id="rId28"/>
    <hyperlink ref="E32:E35" r:id="rId29" display="Карта"/>
    <hyperlink ref="E36" r:id="rId30"/>
    <hyperlink ref="E37" r:id="rId31"/>
    <hyperlink ref="E38:E41" r:id="rId32" display="Карта"/>
    <hyperlink ref="E42" r:id="rId33"/>
    <hyperlink ref="E43" r:id="rId34"/>
    <hyperlink ref="E44" r:id="rId35"/>
    <hyperlink ref="E45" r:id="rId36"/>
    <hyperlink ref="E46" r:id="rId37"/>
    <hyperlink ref="E47" r:id="rId38"/>
    <hyperlink ref="E48" r:id="rId39"/>
    <hyperlink ref="E52" r:id="rId40"/>
    <hyperlink ref="E49:E51" r:id="rId41" display="Карта"/>
    <hyperlink ref="E54" r:id="rId42"/>
    <hyperlink ref="E53" r:id="rId43"/>
    <hyperlink ref="E55" r:id="rId44"/>
    <hyperlink ref="E56" r:id="rId45"/>
    <hyperlink ref="E57" r:id="rId46"/>
    <hyperlink ref="E58" r:id="rId47"/>
    <hyperlink ref="E59" r:id="rId48"/>
    <hyperlink ref="E60" r:id="rId49"/>
    <hyperlink ref="E61:E62" r:id="rId50" display="Карта"/>
    <hyperlink ref="E63" r:id="rId51"/>
    <hyperlink ref="E64" r:id="rId52"/>
    <hyperlink ref="E65" r:id="rId53"/>
    <hyperlink ref="E66" r:id="rId54"/>
    <hyperlink ref="E67" r:id="rId55"/>
    <hyperlink ref="E68" r:id="rId56"/>
    <hyperlink ref="E69" r:id="rId57"/>
    <hyperlink ref="E70" r:id="rId58"/>
    <hyperlink ref="E71" r:id="rId59"/>
    <hyperlink ref="E72:E73" r:id="rId60" display="Карта"/>
    <hyperlink ref="E74" r:id="rId61"/>
    <hyperlink ref="E75" r:id="rId62"/>
    <hyperlink ref="E76" r:id="rId63"/>
    <hyperlink ref="E77" r:id="rId64"/>
    <hyperlink ref="E78" r:id="rId65"/>
    <hyperlink ref="E79" r:id="rId66"/>
    <hyperlink ref="E80:E81" r:id="rId67" display="Карта"/>
    <hyperlink ref="E82" r:id="rId68"/>
    <hyperlink ref="E83" r:id="rId69"/>
    <hyperlink ref="E84" r:id="rId70"/>
    <hyperlink ref="E85" r:id="rId71"/>
    <hyperlink ref="E86" r:id="rId72"/>
    <hyperlink ref="E87" r:id="rId73"/>
    <hyperlink ref="E88" r:id="rId74"/>
    <hyperlink ref="E90" r:id="rId75"/>
    <hyperlink ref="E89" r:id="rId76"/>
    <hyperlink ref="E91" r:id="rId77"/>
    <hyperlink ref="E92" r:id="rId78"/>
    <hyperlink ref="E93" r:id="rId79"/>
    <hyperlink ref="E94:E95" r:id="rId80" display="Карта"/>
    <hyperlink ref="E96" r:id="rId81"/>
    <hyperlink ref="E98" r:id="rId82"/>
    <hyperlink ref="E97" r:id="rId83"/>
    <hyperlink ref="E99" r:id="rId84"/>
    <hyperlink ref="E101" r:id="rId85"/>
    <hyperlink ref="E100" r:id="rId86"/>
    <hyperlink ref="E102" r:id="rId87"/>
    <hyperlink ref="E103" r:id="rId88"/>
    <hyperlink ref="E104" r:id="rId89"/>
    <hyperlink ref="H23" r:id="rId90"/>
    <hyperlink ref="H24" r:id="rId91"/>
    <hyperlink ref="H25" r:id="rId92"/>
    <hyperlink ref="H26" r:id="rId93"/>
    <hyperlink ref="H27" r:id="rId94"/>
    <hyperlink ref="H28" r:id="rId95"/>
    <hyperlink ref="H29" r:id="rId96"/>
    <hyperlink ref="H31" r:id="rId97"/>
    <hyperlink ref="H30" r:id="rId98"/>
    <hyperlink ref="H32:H33" r:id="rId99" display="Фото"/>
    <hyperlink ref="H34" r:id="rId100"/>
    <hyperlink ref="H35" r:id="rId101"/>
    <hyperlink ref="H36" r:id="rId102"/>
    <hyperlink ref="H37" r:id="rId103"/>
    <hyperlink ref="H38" r:id="rId104"/>
    <hyperlink ref="H39" r:id="rId105"/>
    <hyperlink ref="H40" r:id="rId106"/>
    <hyperlink ref="H41" r:id="rId107"/>
    <hyperlink ref="H42" r:id="rId108"/>
    <hyperlink ref="H43" r:id="rId109"/>
    <hyperlink ref="H44" r:id="rId110"/>
    <hyperlink ref="H45" r:id="rId111"/>
    <hyperlink ref="H46" r:id="rId112"/>
    <hyperlink ref="H47" r:id="rId113"/>
    <hyperlink ref="H48" r:id="rId114"/>
    <hyperlink ref="H49" r:id="rId115"/>
    <hyperlink ref="H50" r:id="rId116"/>
    <hyperlink ref="H51" r:id="rId117"/>
    <hyperlink ref="H52" r:id="rId118"/>
    <hyperlink ref="H53" r:id="rId119"/>
    <hyperlink ref="H54" r:id="rId120"/>
    <hyperlink ref="H55" r:id="rId121"/>
    <hyperlink ref="H56" r:id="rId122"/>
    <hyperlink ref="H57" r:id="rId123"/>
    <hyperlink ref="H58" r:id="rId124"/>
    <hyperlink ref="H59" r:id="rId125"/>
    <hyperlink ref="H60" r:id="rId126"/>
    <hyperlink ref="H61" r:id="rId127"/>
    <hyperlink ref="H62" r:id="rId128"/>
    <hyperlink ref="H63" r:id="rId129"/>
    <hyperlink ref="H64" r:id="rId130"/>
    <hyperlink ref="H65" r:id="rId131"/>
    <hyperlink ref="H66" r:id="rId132"/>
    <hyperlink ref="H67" r:id="rId133"/>
    <hyperlink ref="H68" r:id="rId134"/>
    <hyperlink ref="H69" r:id="rId135"/>
    <hyperlink ref="H70" r:id="rId136"/>
    <hyperlink ref="H71" r:id="rId137"/>
    <hyperlink ref="H72" r:id="rId138"/>
    <hyperlink ref="H73" r:id="rId139"/>
    <hyperlink ref="H74" r:id="rId140"/>
    <hyperlink ref="H75" r:id="rId141"/>
    <hyperlink ref="H76" r:id="rId142"/>
    <hyperlink ref="H77" r:id="rId143"/>
    <hyperlink ref="H78" r:id="rId144"/>
    <hyperlink ref="H79" r:id="rId145"/>
    <hyperlink ref="H80" r:id="rId146"/>
    <hyperlink ref="H81" r:id="rId147"/>
    <hyperlink ref="H82" r:id="rId148"/>
    <hyperlink ref="H83" r:id="rId149"/>
    <hyperlink ref="H84" r:id="rId150"/>
    <hyperlink ref="H85" r:id="rId151"/>
    <hyperlink ref="H86" r:id="rId152"/>
    <hyperlink ref="H87" r:id="rId153"/>
    <hyperlink ref="H88" r:id="rId154"/>
    <hyperlink ref="H89" r:id="rId155"/>
    <hyperlink ref="H90" r:id="rId156"/>
    <hyperlink ref="H91" r:id="rId157"/>
    <hyperlink ref="H92" r:id="rId158"/>
    <hyperlink ref="H93" r:id="rId159"/>
    <hyperlink ref="H94" r:id="rId160"/>
    <hyperlink ref="H95" r:id="rId161"/>
    <hyperlink ref="H96" r:id="rId162"/>
    <hyperlink ref="H97" r:id="rId163"/>
    <hyperlink ref="H98" r:id="rId164"/>
    <hyperlink ref="H99" r:id="rId165"/>
    <hyperlink ref="H100" r:id="rId166"/>
    <hyperlink ref="H101" r:id="rId167"/>
    <hyperlink ref="H102" r:id="rId168"/>
    <hyperlink ref="H103" r:id="rId169"/>
    <hyperlink ref="H104" r:id="rId170"/>
    <hyperlink ref="H105" r:id="rId171"/>
    <hyperlink ref="H114" r:id="rId172"/>
    <hyperlink ref="H119" r:id="rId173"/>
    <hyperlink ref="H120" r:id="rId174"/>
    <hyperlink ref="H121" r:id="rId175"/>
    <hyperlink ref="H122" r:id="rId176"/>
    <hyperlink ref="H123" r:id="rId177"/>
    <hyperlink ref="H106" r:id="rId178"/>
    <hyperlink ref="H124" r:id="rId179"/>
    <hyperlink ref="H107" r:id="rId180"/>
    <hyperlink ref="H108" r:id="rId181"/>
    <hyperlink ref="H109" r:id="rId182"/>
    <hyperlink ref="H110" r:id="rId183"/>
    <hyperlink ref="H111" r:id="rId184"/>
    <hyperlink ref="H112" r:id="rId185"/>
    <hyperlink ref="H113" r:id="rId186"/>
    <hyperlink ref="E105" r:id="rId187"/>
    <hyperlink ref="E106:E107" r:id="rId188" display="Карта"/>
    <hyperlink ref="E108" r:id="rId189"/>
    <hyperlink ref="E109:E110" r:id="rId190" display="Карта"/>
    <hyperlink ref="E111" r:id="rId191"/>
    <hyperlink ref="E112" r:id="rId192"/>
    <hyperlink ref="E113" r:id="rId193"/>
    <hyperlink ref="E114" r:id="rId194"/>
    <hyperlink ref="E115" r:id="rId195"/>
    <hyperlink ref="E116" r:id="rId196"/>
    <hyperlink ref="E117" r:id="rId197"/>
    <hyperlink ref="E118:E119" r:id="rId198" display="Карта"/>
    <hyperlink ref="E120" r:id="rId199"/>
    <hyperlink ref="E121:E124" r:id="rId200" display="Карта"/>
    <hyperlink ref="H181" r:id="rId201"/>
    <hyperlink ref="H182" r:id="rId202"/>
    <hyperlink ref="H183" r:id="rId203"/>
    <hyperlink ref="H184" r:id="rId204"/>
    <hyperlink ref="H185" r:id="rId205"/>
    <hyperlink ref="H186" r:id="rId206"/>
    <hyperlink ref="H187" r:id="rId207"/>
    <hyperlink ref="H188" r:id="rId208"/>
    <hyperlink ref="H189" r:id="rId209"/>
    <hyperlink ref="H190" r:id="rId210"/>
    <hyperlink ref="H191" r:id="rId211"/>
    <hyperlink ref="H192" r:id="rId212"/>
    <hyperlink ref="H193" r:id="rId213"/>
    <hyperlink ref="H194" r:id="rId214"/>
    <hyperlink ref="H195" r:id="rId215"/>
    <hyperlink ref="H196" r:id="rId216"/>
    <hyperlink ref="H197" r:id="rId217"/>
    <hyperlink ref="H198" r:id="rId218"/>
    <hyperlink ref="H199" r:id="rId219"/>
    <hyperlink ref="H200" r:id="rId220"/>
    <hyperlink ref="H201" r:id="rId221"/>
    <hyperlink ref="H202" r:id="rId222"/>
    <hyperlink ref="H203" r:id="rId223"/>
    <hyperlink ref="H125" r:id="rId224"/>
    <hyperlink ref="H204" r:id="rId225"/>
    <hyperlink ref="H205" r:id="rId226"/>
    <hyperlink ref="H206" r:id="rId227"/>
    <hyperlink ref="H207" r:id="rId228"/>
    <hyperlink ref="H208" r:id="rId229"/>
    <hyperlink ref="H209" r:id="rId230"/>
    <hyperlink ref="H210" r:id="rId231"/>
    <hyperlink ref="H211" r:id="rId232"/>
    <hyperlink ref="H212" r:id="rId233"/>
    <hyperlink ref="H213" r:id="rId234"/>
    <hyperlink ref="H214" r:id="rId235"/>
    <hyperlink ref="H215" r:id="rId236"/>
    <hyperlink ref="H216" r:id="rId237"/>
    <hyperlink ref="H217" r:id="rId238"/>
    <hyperlink ref="H218" r:id="rId239"/>
    <hyperlink ref="H219" r:id="rId240"/>
    <hyperlink ref="H220" r:id="rId241"/>
    <hyperlink ref="H221" r:id="rId242"/>
    <hyperlink ref="H222" r:id="rId243"/>
    <hyperlink ref="H223" r:id="rId244"/>
    <hyperlink ref="H224" r:id="rId245"/>
    <hyperlink ref="H225" r:id="rId246"/>
    <hyperlink ref="H226" r:id="rId247"/>
    <hyperlink ref="H227" r:id="rId248"/>
    <hyperlink ref="H228" r:id="rId249"/>
    <hyperlink ref="H229" r:id="rId250"/>
    <hyperlink ref="H230" r:id="rId251"/>
    <hyperlink ref="H231" r:id="rId252"/>
    <hyperlink ref="H232" r:id="rId253"/>
    <hyperlink ref="H233" r:id="rId254"/>
    <hyperlink ref="H234" r:id="rId255"/>
    <hyperlink ref="H235" r:id="rId256"/>
    <hyperlink ref="H236" r:id="rId257"/>
    <hyperlink ref="H237" r:id="rId258"/>
    <hyperlink ref="H238" r:id="rId259"/>
    <hyperlink ref="H239" r:id="rId260"/>
    <hyperlink ref="H240" r:id="rId261"/>
    <hyperlink ref="H241" r:id="rId262"/>
    <hyperlink ref="H242" r:id="rId263"/>
    <hyperlink ref="H126" r:id="rId264"/>
    <hyperlink ref="H243" r:id="rId265"/>
    <hyperlink ref="H244" r:id="rId266"/>
    <hyperlink ref="H127" r:id="rId267"/>
    <hyperlink ref="H128" r:id="rId268"/>
    <hyperlink ref="H129" r:id="rId269"/>
    <hyperlink ref="H130" r:id="rId270"/>
    <hyperlink ref="H131" r:id="rId271"/>
    <hyperlink ref="H132" r:id="rId272"/>
    <hyperlink ref="H133" r:id="rId273"/>
    <hyperlink ref="H134" r:id="rId274"/>
    <hyperlink ref="H135" r:id="rId275"/>
    <hyperlink ref="H136" r:id="rId276"/>
    <hyperlink ref="H137" r:id="rId277"/>
    <hyperlink ref="H138" r:id="rId278"/>
    <hyperlink ref="H139" r:id="rId279"/>
    <hyperlink ref="H140" r:id="rId280"/>
    <hyperlink ref="H141" r:id="rId281"/>
    <hyperlink ref="H142" r:id="rId282"/>
    <hyperlink ref="H143" r:id="rId283"/>
    <hyperlink ref="H144" r:id="rId284"/>
    <hyperlink ref="H145" r:id="rId285"/>
    <hyperlink ref="H146" r:id="rId286"/>
    <hyperlink ref="H147" r:id="rId287"/>
    <hyperlink ref="H148" r:id="rId288"/>
    <hyperlink ref="H150" r:id="rId289"/>
    <hyperlink ref="H151" r:id="rId290"/>
    <hyperlink ref="H152" r:id="rId291"/>
    <hyperlink ref="H153" r:id="rId292"/>
    <hyperlink ref="H154" r:id="rId293"/>
    <hyperlink ref="H155" r:id="rId294"/>
    <hyperlink ref="H156" r:id="rId295"/>
    <hyperlink ref="H157" r:id="rId296"/>
    <hyperlink ref="H158" r:id="rId297"/>
    <hyperlink ref="H159" r:id="rId298"/>
    <hyperlink ref="H160" r:id="rId299"/>
    <hyperlink ref="H161" r:id="rId300"/>
    <hyperlink ref="H162" r:id="rId301"/>
    <hyperlink ref="H163" r:id="rId302"/>
    <hyperlink ref="H164" r:id="rId303"/>
    <hyperlink ref="H165" r:id="rId304"/>
    <hyperlink ref="H166" r:id="rId305"/>
    <hyperlink ref="H167" r:id="rId306"/>
    <hyperlink ref="H168" r:id="rId307"/>
    <hyperlink ref="H169" r:id="rId308"/>
    <hyperlink ref="H170" r:id="rId309"/>
    <hyperlink ref="H171" r:id="rId310"/>
    <hyperlink ref="H172" r:id="rId311"/>
    <hyperlink ref="H173" r:id="rId312"/>
    <hyperlink ref="H174" r:id="rId313"/>
    <hyperlink ref="H175" r:id="rId314"/>
    <hyperlink ref="H176" r:id="rId315"/>
    <hyperlink ref="H177" r:id="rId316"/>
    <hyperlink ref="H178" r:id="rId317"/>
    <hyperlink ref="H179" r:id="rId318"/>
    <hyperlink ref="H180" r:id="rId319"/>
    <hyperlink ref="E125" r:id="rId320"/>
    <hyperlink ref="E126" r:id="rId321"/>
    <hyperlink ref="E127" r:id="rId322"/>
    <hyperlink ref="E128:E129" r:id="rId323" display="Карта"/>
    <hyperlink ref="E130" r:id="rId324"/>
    <hyperlink ref="E131" r:id="rId325"/>
    <hyperlink ref="E132" r:id="rId326"/>
    <hyperlink ref="E133" r:id="rId327"/>
    <hyperlink ref="E134" r:id="rId328"/>
    <hyperlink ref="E135" r:id="rId329"/>
    <hyperlink ref="E136" r:id="rId330"/>
    <hyperlink ref="E137" r:id="rId331"/>
    <hyperlink ref="E138" r:id="rId332"/>
    <hyperlink ref="E139" r:id="rId333"/>
    <hyperlink ref="E140" r:id="rId334"/>
    <hyperlink ref="E141" r:id="rId335"/>
    <hyperlink ref="E142" r:id="rId336"/>
    <hyperlink ref="E143" r:id="rId337"/>
    <hyperlink ref="E144" r:id="rId338"/>
    <hyperlink ref="E145:E147" r:id="rId339" display="Карта"/>
    <hyperlink ref="E148" r:id="rId340"/>
    <hyperlink ref="E149" r:id="rId341"/>
    <hyperlink ref="E150" r:id="rId342"/>
    <hyperlink ref="E151" r:id="rId343"/>
    <hyperlink ref="E152" r:id="rId344"/>
    <hyperlink ref="E153" r:id="rId345"/>
    <hyperlink ref="E154" r:id="rId346"/>
    <hyperlink ref="E155" r:id="rId347"/>
    <hyperlink ref="E156" r:id="rId348"/>
    <hyperlink ref="E157" r:id="rId349"/>
    <hyperlink ref="E158" r:id="rId350"/>
    <hyperlink ref="E159" r:id="rId351"/>
    <hyperlink ref="E160" r:id="rId352"/>
    <hyperlink ref="E161" r:id="rId353"/>
    <hyperlink ref="E162" r:id="rId354"/>
    <hyperlink ref="E163" r:id="rId355"/>
    <hyperlink ref="E164" r:id="rId356"/>
    <hyperlink ref="E165" r:id="rId357"/>
    <hyperlink ref="E166" r:id="rId358"/>
    <hyperlink ref="E167" r:id="rId359"/>
    <hyperlink ref="E168:E169" r:id="rId360" display="Карта"/>
    <hyperlink ref="E170" r:id="rId361"/>
    <hyperlink ref="E171" r:id="rId362"/>
    <hyperlink ref="E172" r:id="rId363"/>
    <hyperlink ref="E173" r:id="rId364"/>
    <hyperlink ref="E174" r:id="rId365"/>
    <hyperlink ref="E175" r:id="rId366"/>
    <hyperlink ref="E176" r:id="rId367"/>
    <hyperlink ref="E177" r:id="rId368"/>
    <hyperlink ref="E178" r:id="rId369"/>
    <hyperlink ref="E179" r:id="rId370"/>
    <hyperlink ref="E180" r:id="rId371"/>
    <hyperlink ref="E181" r:id="rId372"/>
    <hyperlink ref="E182" r:id="rId373"/>
    <hyperlink ref="E183" r:id="rId374"/>
    <hyperlink ref="E184" r:id="rId375"/>
    <hyperlink ref="E185" r:id="rId376"/>
    <hyperlink ref="E186" r:id="rId377"/>
    <hyperlink ref="E187" r:id="rId378"/>
    <hyperlink ref="E188" r:id="rId379"/>
    <hyperlink ref="E189:E191" r:id="rId380" display="Карта"/>
    <hyperlink ref="E192" r:id="rId381"/>
    <hyperlink ref="E193" r:id="rId382"/>
    <hyperlink ref="E194" r:id="rId383"/>
    <hyperlink ref="E195" r:id="rId384"/>
    <hyperlink ref="E196" r:id="rId385"/>
    <hyperlink ref="E197" r:id="rId386"/>
    <hyperlink ref="E198" r:id="rId387"/>
    <hyperlink ref="E199" r:id="rId388"/>
    <hyperlink ref="E200:E201" r:id="rId389" display="Карта"/>
    <hyperlink ref="E202" r:id="rId390"/>
    <hyperlink ref="E203" r:id="rId391"/>
    <hyperlink ref="E204" r:id="rId392"/>
    <hyperlink ref="E205" r:id="rId393"/>
    <hyperlink ref="E206" r:id="rId394"/>
    <hyperlink ref="E207" r:id="rId395"/>
    <hyperlink ref="E208" r:id="rId396"/>
    <hyperlink ref="E209" r:id="rId397"/>
    <hyperlink ref="E210" r:id="rId398"/>
    <hyperlink ref="E211" r:id="rId399"/>
    <hyperlink ref="E212" r:id="rId400"/>
    <hyperlink ref="E213" r:id="rId401"/>
    <hyperlink ref="E214:E215" r:id="rId402" display="Карта"/>
    <hyperlink ref="E216" r:id="rId403"/>
    <hyperlink ref="E217" r:id="rId404"/>
    <hyperlink ref="E218" r:id="rId405"/>
    <hyperlink ref="E219" r:id="rId406"/>
    <hyperlink ref="E220" r:id="rId407"/>
    <hyperlink ref="E221" r:id="rId408"/>
    <hyperlink ref="E222" r:id="rId409"/>
    <hyperlink ref="E223" r:id="rId410"/>
    <hyperlink ref="E224" r:id="rId411"/>
    <hyperlink ref="E225" r:id="rId412"/>
    <hyperlink ref="E226" r:id="rId413"/>
    <hyperlink ref="E227:E228" r:id="rId414" display="Карта"/>
    <hyperlink ref="E229" r:id="rId415"/>
    <hyperlink ref="E230" r:id="rId416"/>
    <hyperlink ref="E231" r:id="rId417"/>
    <hyperlink ref="E232" r:id="rId418"/>
    <hyperlink ref="E233" r:id="rId419"/>
    <hyperlink ref="E234" r:id="rId420"/>
    <hyperlink ref="E235" r:id="rId421"/>
    <hyperlink ref="E236" r:id="rId422"/>
    <hyperlink ref="E237" r:id="rId423"/>
    <hyperlink ref="E238" r:id="rId424"/>
    <hyperlink ref="E239" r:id="rId425"/>
    <hyperlink ref="E240" r:id="rId426"/>
    <hyperlink ref="E241" r:id="rId427"/>
    <hyperlink ref="E242" r:id="rId428"/>
    <hyperlink ref="E243" r:id="rId429"/>
    <hyperlink ref="E244" r:id="rId430"/>
    <hyperlink ref="E245" r:id="rId431"/>
    <hyperlink ref="E246" r:id="rId432"/>
    <hyperlink ref="E247" r:id="rId433"/>
    <hyperlink ref="E248" r:id="rId434"/>
    <hyperlink ref="E249" r:id="rId435"/>
    <hyperlink ref="E250" r:id="rId436"/>
    <hyperlink ref="E251" r:id="rId437"/>
    <hyperlink ref="E252" r:id="rId438"/>
    <hyperlink ref="E253" r:id="rId439"/>
    <hyperlink ref="E254" r:id="rId440"/>
    <hyperlink ref="E255" r:id="rId441"/>
    <hyperlink ref="E256" r:id="rId442"/>
    <hyperlink ref="E257" r:id="rId443"/>
    <hyperlink ref="E258" r:id="rId444"/>
    <hyperlink ref="E259" r:id="rId445"/>
    <hyperlink ref="E260" r:id="rId446"/>
    <hyperlink ref="E261" r:id="rId447"/>
    <hyperlink ref="E262" r:id="rId448"/>
    <hyperlink ref="E263" r:id="rId449"/>
    <hyperlink ref="E264" r:id="rId450"/>
    <hyperlink ref="E265" r:id="rId451"/>
    <hyperlink ref="E266" r:id="rId452"/>
    <hyperlink ref="E267" r:id="rId453"/>
    <hyperlink ref="E268" r:id="rId454"/>
    <hyperlink ref="E269" r:id="rId455"/>
    <hyperlink ref="E270" r:id="rId456"/>
    <hyperlink ref="E271" r:id="rId457"/>
    <hyperlink ref="E272" r:id="rId458"/>
    <hyperlink ref="E273" r:id="rId459"/>
    <hyperlink ref="E274" r:id="rId460"/>
    <hyperlink ref="E275" r:id="rId461"/>
    <hyperlink ref="E276" r:id="rId462"/>
    <hyperlink ref="E277" r:id="rId463"/>
    <hyperlink ref="E278" r:id="rId464"/>
    <hyperlink ref="E279" r:id="rId465"/>
    <hyperlink ref="E280" r:id="rId466"/>
    <hyperlink ref="E281" r:id="rId467"/>
    <hyperlink ref="E282" r:id="rId468"/>
    <hyperlink ref="E283" r:id="rId469"/>
    <hyperlink ref="E284" r:id="rId470"/>
    <hyperlink ref="E285" r:id="rId471"/>
    <hyperlink ref="E286" r:id="rId472"/>
    <hyperlink ref="E287" r:id="rId473"/>
    <hyperlink ref="E288" r:id="rId474"/>
    <hyperlink ref="E289" r:id="rId475"/>
    <hyperlink ref="E290" r:id="rId476"/>
    <hyperlink ref="E291" r:id="rId477"/>
    <hyperlink ref="E292" r:id="rId478"/>
    <hyperlink ref="E293" r:id="rId479"/>
    <hyperlink ref="E294" r:id="rId480"/>
    <hyperlink ref="E295" r:id="rId481"/>
    <hyperlink ref="E296" r:id="rId482"/>
    <hyperlink ref="E297" r:id="rId483"/>
    <hyperlink ref="E298" r:id="rId484"/>
    <hyperlink ref="E299" r:id="rId485"/>
    <hyperlink ref="E300" r:id="rId486"/>
    <hyperlink ref="E301" r:id="rId487"/>
    <hyperlink ref="E302" r:id="rId488"/>
    <hyperlink ref="E303" r:id="rId489"/>
    <hyperlink ref="E304" r:id="rId490"/>
    <hyperlink ref="E305" r:id="rId491"/>
    <hyperlink ref="E306" r:id="rId492"/>
    <hyperlink ref="E307" r:id="rId493"/>
    <hyperlink ref="E308" r:id="rId494"/>
    <hyperlink ref="E309" r:id="rId495"/>
    <hyperlink ref="E310" r:id="rId496"/>
    <hyperlink ref="E311" r:id="rId497"/>
    <hyperlink ref="E312" r:id="rId498"/>
    <hyperlink ref="E313" r:id="rId499"/>
    <hyperlink ref="E314" r:id="rId500"/>
    <hyperlink ref="E315" r:id="rId501"/>
    <hyperlink ref="E316" r:id="rId502"/>
    <hyperlink ref="E317" r:id="rId503"/>
    <hyperlink ref="E318" r:id="rId504"/>
    <hyperlink ref="E319" r:id="rId505"/>
    <hyperlink ref="E320" r:id="rId506"/>
    <hyperlink ref="E321" r:id="rId507"/>
    <hyperlink ref="E322" r:id="rId508"/>
    <hyperlink ref="E323" r:id="rId509"/>
    <hyperlink ref="E324" r:id="rId510"/>
    <hyperlink ref="E325" r:id="rId511"/>
    <hyperlink ref="E326" r:id="rId512"/>
    <hyperlink ref="E327" r:id="rId513"/>
    <hyperlink ref="E328" r:id="rId514"/>
    <hyperlink ref="E329" r:id="rId515"/>
    <hyperlink ref="E330" r:id="rId516"/>
    <hyperlink ref="E331" r:id="rId517"/>
    <hyperlink ref="E332" r:id="rId518"/>
    <hyperlink ref="E333" r:id="rId519"/>
    <hyperlink ref="E334" r:id="rId520"/>
    <hyperlink ref="E335" r:id="rId521"/>
    <hyperlink ref="E336" r:id="rId522"/>
    <hyperlink ref="E337" r:id="rId523"/>
    <hyperlink ref="E338" r:id="rId524"/>
    <hyperlink ref="E339" r:id="rId525"/>
    <hyperlink ref="E340" r:id="rId526"/>
    <hyperlink ref="E341" r:id="rId527"/>
    <hyperlink ref="E342" r:id="rId528"/>
    <hyperlink ref="E343" r:id="rId529"/>
    <hyperlink ref="E344" r:id="rId530"/>
    <hyperlink ref="E345" r:id="rId531"/>
    <hyperlink ref="E346" r:id="rId532"/>
    <hyperlink ref="E347" r:id="rId533"/>
    <hyperlink ref="E348" r:id="rId534"/>
    <hyperlink ref="E349" r:id="rId535"/>
    <hyperlink ref="E350" r:id="rId536"/>
    <hyperlink ref="E351" r:id="rId537"/>
    <hyperlink ref="E352" r:id="rId538"/>
    <hyperlink ref="E353" r:id="rId539"/>
    <hyperlink ref="E354" r:id="rId540"/>
    <hyperlink ref="E355" r:id="rId541"/>
    <hyperlink ref="E356" r:id="rId542"/>
    <hyperlink ref="E357" r:id="rId543"/>
    <hyperlink ref="E358" r:id="rId544"/>
    <hyperlink ref="E359" r:id="rId545"/>
    <hyperlink ref="E360" r:id="rId546"/>
    <hyperlink ref="E361" r:id="rId547"/>
    <hyperlink ref="E362" r:id="rId548"/>
    <hyperlink ref="E363" r:id="rId549"/>
  </hyperlinks>
  <pageMargins left="0.7" right="0.7" top="0.75" bottom="0.75" header="0.3" footer="0.3"/>
  <pageSetup paperSize="9" orientation="portrait" r:id="rId5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2025-11-27T20:56:27Z</dcterms:modified>
</cp:coreProperties>
</file>