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ЗС" sheetId="7" r:id="rId1"/>
  </sheets>
  <definedNames>
    <definedName name="_xlnm._FilterDatabase" localSheetId="0" hidden="1">АЗС!$A$1:$R$2</definedName>
  </definedNames>
  <calcPr calcId="162913"/>
</workbook>
</file>

<file path=xl/calcChain.xml><?xml version="1.0" encoding="utf-8"?>
<calcChain xmlns="http://schemas.openxmlformats.org/spreadsheetml/2006/main">
  <c r="M25" i="7" l="1"/>
  <c r="O25" i="7" s="1"/>
  <c r="P25" i="7" s="1"/>
  <c r="M24" i="7"/>
  <c r="O24" i="7" s="1"/>
  <c r="P24" i="7" s="1"/>
  <c r="M23" i="7"/>
  <c r="O23" i="7" s="1"/>
  <c r="P23" i="7" s="1"/>
  <c r="M22" i="7"/>
  <c r="O22" i="7" s="1"/>
  <c r="P22" i="7" s="1"/>
  <c r="M21" i="7"/>
  <c r="O21" i="7" s="1"/>
  <c r="P21" i="7" s="1"/>
  <c r="M20" i="7"/>
  <c r="O20" i="7" s="1"/>
  <c r="P20" i="7" s="1"/>
  <c r="M19" i="7"/>
  <c r="O19" i="7" s="1"/>
  <c r="P19" i="7" s="1"/>
  <c r="M18" i="7"/>
  <c r="O18" i="7" s="1"/>
  <c r="P18" i="7" s="1"/>
  <c r="M17" i="7"/>
  <c r="O17" i="7" s="1"/>
  <c r="P17" i="7" s="1"/>
  <c r="M16" i="7"/>
  <c r="O16" i="7" s="1"/>
  <c r="P16" i="7" s="1"/>
  <c r="M15" i="7"/>
  <c r="O15" i="7" s="1"/>
  <c r="P15" i="7" s="1"/>
  <c r="M14" i="7"/>
  <c r="O14" i="7" s="1"/>
  <c r="P14" i="7" s="1"/>
  <c r="M13" i="7"/>
  <c r="O13" i="7" s="1"/>
  <c r="P13" i="7" s="1"/>
  <c r="M12" i="7"/>
  <c r="O12" i="7" s="1"/>
  <c r="P12" i="7" s="1"/>
  <c r="M11" i="7"/>
  <c r="O11" i="7" s="1"/>
  <c r="P11" i="7" s="1"/>
  <c r="M10" i="7"/>
  <c r="O10" i="7" s="1"/>
  <c r="P10" i="7" s="1"/>
  <c r="M9" i="7"/>
  <c r="O9" i="7" s="1"/>
  <c r="P9" i="7" s="1"/>
  <c r="M8" i="7"/>
  <c r="O8" i="7" s="1"/>
  <c r="P8" i="7" s="1"/>
  <c r="M7" i="7"/>
  <c r="O7" i="7" s="1"/>
  <c r="P7" i="7" s="1"/>
  <c r="M6" i="7"/>
  <c r="O6" i="7" s="1"/>
  <c r="P6" i="7" s="1"/>
  <c r="M5" i="7"/>
  <c r="O5" i="7" s="1"/>
  <c r="P5" i="7" s="1"/>
  <c r="M4" i="7"/>
  <c r="O4" i="7" s="1"/>
  <c r="P4" i="7" s="1"/>
  <c r="M3" i="7"/>
  <c r="O3" i="7" s="1"/>
  <c r="P3" i="7" s="1"/>
  <c r="M2" i="7" l="1"/>
  <c r="O2" i="7" s="1"/>
  <c r="P2" i="7" s="1"/>
</calcChain>
</file>

<file path=xl/sharedStrings.xml><?xml version="1.0" encoding="utf-8"?>
<sst xmlns="http://schemas.openxmlformats.org/spreadsheetml/2006/main" count="234" uniqueCount="72">
  <si>
    <t>Город</t>
  </si>
  <si>
    <t>Сеть</t>
  </si>
  <si>
    <t>Мониторы в прикассовой зоне</t>
  </si>
  <si>
    <t>АЗС</t>
  </si>
  <si>
    <t>Роснефть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</si>
  <si>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</si>
  <si>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</si>
  <si>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</si>
  <si>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</si>
  <si>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</si>
  <si>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Изготовление ролика</t>
  </si>
  <si>
    <t>от 1500 руб.</t>
  </si>
  <si>
    <t>Ставрополь</t>
  </si>
  <si>
    <t>Формат рекламы</t>
  </si>
  <si>
    <t>Кол-во мониторов</t>
  </si>
  <si>
    <t>Адреса</t>
  </si>
  <si>
    <t>Фото</t>
  </si>
  <si>
    <t>Ссылка</t>
  </si>
  <si>
    <t>Локация</t>
  </si>
  <si>
    <t>Время работы мониторов, часов</t>
  </si>
  <si>
    <t>г. Ставрополь, ул. Достоевского, 39</t>
  </si>
  <si>
    <t>г. Ставрополь, ул. Ленина, 431А</t>
  </si>
  <si>
    <t>г. Ставрополь, ул. Объездная, 23</t>
  </si>
  <si>
    <t>г. Ставрополь, ул. Октябрьская, 182 В</t>
  </si>
  <si>
    <t>г. Ставрополь, пр. Кулакова, 29/3 А</t>
  </si>
  <si>
    <t>г. Ставрополь, ул. Пирогова, 529 квартал</t>
  </si>
  <si>
    <t>Cтавропольский край,Кочубеевский р-н, 359+800 Федеральной автодороги  «Кавказ»</t>
  </si>
  <si>
    <t>Ставропольский край, Кочубеевский район, 231 км + 300 м автодороги "Кавказ"</t>
  </si>
  <si>
    <t>г. Невинномысск, ул. Менделеева, на 239 км федеральной автодороги «Краснодар-Баку»</t>
  </si>
  <si>
    <t>г. Невинномысск, ул. Гагарина, район федеральной дороги Кавказ</t>
  </si>
  <si>
    <t>Ставропольский край,Андроповский р-н, федеральная дорога Кавказ, 418+600 км</t>
  </si>
  <si>
    <t>Ставропольский край, Андроповский р-н, с. Курсавка, а/д М29 'Кавказ' (Ростов-Баку), 289 км, слева</t>
  </si>
  <si>
    <t>г. Невинномысск,  371 км федеральной автодороги «Кавказ»</t>
  </si>
  <si>
    <t>Ставрополь, ул.Северный обход, 613 квартал, 1</t>
  </si>
  <si>
    <t>Шпаковский р-н, с. Надежда, ул. Мира, 139</t>
  </si>
  <si>
    <t>г. Пятигорск,ул Бунимовича 15</t>
  </si>
  <si>
    <t>г. Пятигорск, район Лермонтавского разъезда Бештаугорское шоссе, 16/1</t>
  </si>
  <si>
    <t>г. Ессентуки станция Золотушка</t>
  </si>
  <si>
    <t>Предгорный район 32км  автодорога Мин-Воды -Кисловодск</t>
  </si>
  <si>
    <t>г. Кисловодск пр. Победы 151А</t>
  </si>
  <si>
    <t>г. Кисловодск ул. Промышленная 1Б</t>
  </si>
  <si>
    <t>г. Железноводск ул. Ленина 191а западный въезд в город</t>
  </si>
  <si>
    <t>Предгорный район автодорога Мин-Воды -Кисловодск 10+800 право</t>
  </si>
  <si>
    <t>Предгорный район автодорога Мин-Воды -Кисловодск в границах мо Пригородного сельсовета 9км +800м</t>
  </si>
  <si>
    <t>Координаты</t>
  </si>
  <si>
    <t>Номер АЗС</t>
  </si>
  <si>
    <t>Карта</t>
  </si>
  <si>
    <t>45.038999, 42.002231</t>
  </si>
  <si>
    <t>45.040139, 41.909507</t>
  </si>
  <si>
    <t>45.049462, 42.019982</t>
  </si>
  <si>
    <t>45.069219, 41.941523</t>
  </si>
  <si>
    <t>45.063992, 41.925848</t>
  </si>
  <si>
    <t>45.005887, 41.912027</t>
  </si>
  <si>
    <t>44.713683, 41.845711</t>
  </si>
  <si>
    <t>44.712300, 41.853391</t>
  </si>
  <si>
    <t>44.657988, 41.914502</t>
  </si>
  <si>
    <t>44.647668, 41.937605</t>
  </si>
  <si>
    <t>44.488425, 42.502820</t>
  </si>
  <si>
    <t>44.489197, 42.503449</t>
  </si>
  <si>
    <t>44.644238, 41.949253</t>
  </si>
  <si>
    <t>45.108831, 41.955249</t>
  </si>
  <si>
    <t>45.061894, 42.123323</t>
  </si>
  <si>
    <t>44.029653, 43.070508</t>
  </si>
  <si>
    <t>44.061029, 43.046262</t>
  </si>
  <si>
    <t>44.075063, 42.911510</t>
  </si>
  <si>
    <t>44.038644, 42.818623</t>
  </si>
  <si>
    <t>43.937444, 42.727079</t>
  </si>
  <si>
    <t>43.944739, 42.730545</t>
  </si>
  <si>
    <t>44.146445, 42.994314</t>
  </si>
  <si>
    <t>44.168419, 42.989640</t>
  </si>
  <si>
    <t>44.160785, 42.982398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</si>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</sst>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EIqWKy" TargetMode="External"/><Relationship Id="rId13" Type="http://schemas.openxmlformats.org/officeDocument/2006/relationships/hyperlink" Target="https://yandex.ru/maps/-/CHEIqHYM" TargetMode="External"/><Relationship Id="rId18" Type="http://schemas.openxmlformats.org/officeDocument/2006/relationships/hyperlink" Target="https://yandex.ru/maps/-/CHEIqT7G" TargetMode="External"/><Relationship Id="rId26" Type="http://schemas.openxmlformats.org/officeDocument/2006/relationships/hyperlink" Target="https://yandex.ru/maps/-/CHEIuIpJ" TargetMode="External"/><Relationship Id="rId3" Type="http://schemas.openxmlformats.org/officeDocument/2006/relationships/hyperlink" Target="https://yandex.ru/maps/-/CHEIqK5d" TargetMode="External"/><Relationship Id="rId21" Type="http://schemas.openxmlformats.org/officeDocument/2006/relationships/hyperlink" Target="https://yandex.ru/maps/-/CHEIq2-n" TargetMode="External"/><Relationship Id="rId7" Type="http://schemas.openxmlformats.org/officeDocument/2006/relationships/hyperlink" Target="https://yandex.ru/maps/-/CHEIqSpW" TargetMode="External"/><Relationship Id="rId12" Type="http://schemas.openxmlformats.org/officeDocument/2006/relationships/hyperlink" Target="https://yandex.ru/maps/-/CHEIqD4G" TargetMode="External"/><Relationship Id="rId17" Type="http://schemas.openxmlformats.org/officeDocument/2006/relationships/hyperlink" Target="https://yandex.ru/maps/-/CHEIqPpP" TargetMode="External"/><Relationship Id="rId25" Type="http://schemas.openxmlformats.org/officeDocument/2006/relationships/hyperlink" Target="https://yandex.ru/maps/-/CHEIuIMr" TargetMode="External"/><Relationship Id="rId2" Type="http://schemas.openxmlformats.org/officeDocument/2006/relationships/hyperlink" Target="https://disk.yandex.ru/d/pRex2ieQYghAsA" TargetMode="External"/><Relationship Id="rId16" Type="http://schemas.openxmlformats.org/officeDocument/2006/relationships/hyperlink" Target="https://yandex.ru/maps/-/CHEIqP6R" TargetMode="External"/><Relationship Id="rId20" Type="http://schemas.openxmlformats.org/officeDocument/2006/relationships/hyperlink" Target="https://yandex.ru/maps/-/CHEIq2Y4" TargetMode="External"/><Relationship Id="rId1" Type="http://schemas.openxmlformats.org/officeDocument/2006/relationships/hyperlink" Target="https://disk.yandex.ru/d/pRex2ieQYghAsA" TargetMode="External"/><Relationship Id="rId6" Type="http://schemas.openxmlformats.org/officeDocument/2006/relationships/hyperlink" Target="https://yandex.ru/maps/-/CHEIqS5J" TargetMode="External"/><Relationship Id="rId11" Type="http://schemas.openxmlformats.org/officeDocument/2006/relationships/hyperlink" Target="https://yandex.ru/maps/-/CHEIq875" TargetMode="External"/><Relationship Id="rId24" Type="http://schemas.openxmlformats.org/officeDocument/2006/relationships/hyperlink" Target="https://yandex.ru/maps/-/CHEIuEmq" TargetMode="External"/><Relationship Id="rId5" Type="http://schemas.openxmlformats.org/officeDocument/2006/relationships/hyperlink" Target="https://yandex.ru/maps/-/CHEIqOka" TargetMode="External"/><Relationship Id="rId15" Type="http://schemas.openxmlformats.org/officeDocument/2006/relationships/hyperlink" Target="https://yandex.ru/maps/-/CHEIqLkR" TargetMode="External"/><Relationship Id="rId23" Type="http://schemas.openxmlformats.org/officeDocument/2006/relationships/hyperlink" Target="https://yandex.ru/maps/-/CHEIuAzT" TargetMode="External"/><Relationship Id="rId10" Type="http://schemas.openxmlformats.org/officeDocument/2006/relationships/hyperlink" Target="https://yandex.ru/maps/-/CHEIq0lG" TargetMode="External"/><Relationship Id="rId19" Type="http://schemas.openxmlformats.org/officeDocument/2006/relationships/hyperlink" Target="https://yandex.ru/maps/-/CHEIqXNm" TargetMode="External"/><Relationship Id="rId4" Type="http://schemas.openxmlformats.org/officeDocument/2006/relationships/hyperlink" Target="https://yandex.ru/maps/-/CHEIqO4z" TargetMode="External"/><Relationship Id="rId9" Type="http://schemas.openxmlformats.org/officeDocument/2006/relationships/hyperlink" Target="https://yandex.ru/maps/-/CHEIq0Jn" TargetMode="External"/><Relationship Id="rId14" Type="http://schemas.openxmlformats.org/officeDocument/2006/relationships/hyperlink" Target="https://yandex.ru/maps/-/CHEIqLIH" TargetMode="External"/><Relationship Id="rId22" Type="http://schemas.openxmlformats.org/officeDocument/2006/relationships/hyperlink" Target="https://yandex.ru/maps/-/CHEIq-9q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E4" sqref="E4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9.140625" style="2" customWidth="1"/>
    <col min="4" max="4" width="14.42578125" style="2" customWidth="1"/>
    <col min="5" max="5" width="30.5703125" style="4" customWidth="1"/>
    <col min="6" max="6" width="10" style="4" customWidth="1"/>
    <col min="7" max="7" width="19.5703125" style="2" customWidth="1"/>
    <col min="8" max="8" width="9.5703125" style="2" customWidth="1"/>
    <col min="9" max="9" width="20.42578125" style="2" customWidth="1"/>
    <col min="10" max="10" width="14.28515625" style="2" customWidth="1"/>
    <col min="11" max="11" width="20.7109375" style="2" customWidth="1"/>
    <col min="12" max="12" width="19.7109375" style="2" customWidth="1"/>
    <col min="13" max="13" width="22.5703125" style="2" customWidth="1"/>
    <col min="14" max="14" width="16.85546875" style="2" customWidth="1"/>
    <col min="15" max="15" width="25.42578125" style="2" customWidth="1"/>
    <col min="16" max="16" width="13.85546875" style="3" customWidth="1"/>
    <col min="17" max="17" width="19" style="3" customWidth="1"/>
    <col min="18" max="18" width="16.85546875" style="3" bestFit="1" customWidth="1"/>
    <col min="19" max="16384" width="9.140625" style="2"/>
  </cols>
  <sheetData>
    <row r="1" spans="1:18" s="4" customFormat="1" ht="25.5" x14ac:dyDescent="0.2">
      <c r="A1" s="5" t="s">
        <v>0</v>
      </c>
      <c r="B1" s="5" t="s">
        <v>18</v>
      </c>
      <c r="C1" s="5" t="s">
        <v>1</v>
      </c>
      <c r="D1" s="6" t="s">
        <v>45</v>
      </c>
      <c r="E1" s="5" t="s">
        <v>15</v>
      </c>
      <c r="F1" s="5" t="s">
        <v>46</v>
      </c>
      <c r="G1" s="5" t="s">
        <v>13</v>
      </c>
      <c r="H1" s="5" t="s">
        <v>16</v>
      </c>
      <c r="I1" s="7" t="s">
        <v>14</v>
      </c>
      <c r="J1" s="7" t="s">
        <v>5</v>
      </c>
      <c r="K1" s="7" t="s">
        <v>7</v>
      </c>
      <c r="L1" s="7" t="s">
        <v>19</v>
      </c>
      <c r="M1" s="7" t="s">
        <v>8</v>
      </c>
      <c r="N1" s="7" t="s">
        <v>6</v>
      </c>
      <c r="O1" s="7" t="s">
        <v>9</v>
      </c>
      <c r="P1" s="7" t="s">
        <v>71</v>
      </c>
      <c r="Q1" s="7" t="s">
        <v>44</v>
      </c>
      <c r="R1" s="7" t="s">
        <v>10</v>
      </c>
    </row>
    <row r="2" spans="1:18" ht="25.5" x14ac:dyDescent="0.2">
      <c r="A2" s="8" t="s">
        <v>12</v>
      </c>
      <c r="B2" s="9" t="s">
        <v>3</v>
      </c>
      <c r="C2" s="10" t="s">
        <v>4</v>
      </c>
      <c r="D2" s="8">
        <v>15</v>
      </c>
      <c r="E2" s="9" t="s">
        <v>20</v>
      </c>
      <c r="F2" s="11" t="s">
        <v>17</v>
      </c>
      <c r="G2" s="9" t="s">
        <v>2</v>
      </c>
      <c r="H2" s="12" t="s">
        <v>17</v>
      </c>
      <c r="I2" s="8">
        <v>1</v>
      </c>
      <c r="J2" s="8">
        <v>10</v>
      </c>
      <c r="K2" s="8">
        <v>20</v>
      </c>
      <c r="L2" s="8">
        <v>24</v>
      </c>
      <c r="M2" s="8">
        <f>24*K2</f>
        <v>480</v>
      </c>
      <c r="N2" s="10">
        <v>15</v>
      </c>
      <c r="O2" s="8">
        <f>M2*N2</f>
        <v>7200</v>
      </c>
      <c r="P2" s="1">
        <f>(0.08*J2*O2)*I2</f>
        <v>5760</v>
      </c>
      <c r="Q2" s="13" t="s">
        <v>47</v>
      </c>
      <c r="R2" s="13" t="s">
        <v>11</v>
      </c>
    </row>
    <row r="3" spans="1:18" ht="25.5" x14ac:dyDescent="0.2">
      <c r="A3" s="8" t="s">
        <v>12</v>
      </c>
      <c r="B3" s="9" t="s">
        <v>3</v>
      </c>
      <c r="C3" s="10" t="s">
        <v>4</v>
      </c>
      <c r="D3" s="8">
        <v>19</v>
      </c>
      <c r="E3" s="9" t="s">
        <v>21</v>
      </c>
      <c r="F3" s="11" t="s">
        <v>17</v>
      </c>
      <c r="G3" s="9" t="s">
        <v>2</v>
      </c>
      <c r="H3" s="12" t="s">
        <v>17</v>
      </c>
      <c r="I3" s="8">
        <v>1</v>
      </c>
      <c r="J3" s="8">
        <v>10</v>
      </c>
      <c r="K3" s="8">
        <v>20</v>
      </c>
      <c r="L3" s="8">
        <v>24</v>
      </c>
      <c r="M3" s="8">
        <f t="shared" ref="M3:M25" si="0">24*K3</f>
        <v>480</v>
      </c>
      <c r="N3" s="10">
        <v>15</v>
      </c>
      <c r="O3" s="8">
        <f t="shared" ref="O3:O25" si="1">M3*N3</f>
        <v>7200</v>
      </c>
      <c r="P3" s="1">
        <f>(0.08*J3*O3)*I3</f>
        <v>5760</v>
      </c>
      <c r="Q3" s="13" t="s">
        <v>48</v>
      </c>
      <c r="R3" s="13" t="s">
        <v>11</v>
      </c>
    </row>
    <row r="4" spans="1:18" ht="25.5" x14ac:dyDescent="0.2">
      <c r="A4" s="8" t="s">
        <v>12</v>
      </c>
      <c r="B4" s="9" t="s">
        <v>3</v>
      </c>
      <c r="C4" s="10" t="s">
        <v>4</v>
      </c>
      <c r="D4" s="8">
        <v>23</v>
      </c>
      <c r="E4" s="9" t="s">
        <v>22</v>
      </c>
      <c r="F4" s="11" t="s">
        <v>17</v>
      </c>
      <c r="G4" s="9" t="s">
        <v>2</v>
      </c>
      <c r="H4" s="12" t="s">
        <v>17</v>
      </c>
      <c r="I4" s="8">
        <v>1</v>
      </c>
      <c r="J4" s="8">
        <v>10</v>
      </c>
      <c r="K4" s="8">
        <v>20</v>
      </c>
      <c r="L4" s="8">
        <v>24</v>
      </c>
      <c r="M4" s="8">
        <f t="shared" si="0"/>
        <v>480</v>
      </c>
      <c r="N4" s="10">
        <v>15</v>
      </c>
      <c r="O4" s="8">
        <f t="shared" si="1"/>
        <v>7200</v>
      </c>
      <c r="P4" s="1">
        <f>(0.08*J4*O4)*I4</f>
        <v>5760</v>
      </c>
      <c r="Q4" s="13" t="s">
        <v>49</v>
      </c>
      <c r="R4" s="13" t="s">
        <v>11</v>
      </c>
    </row>
    <row r="5" spans="1:18" ht="25.5" x14ac:dyDescent="0.2">
      <c r="A5" s="8" t="s">
        <v>12</v>
      </c>
      <c r="B5" s="9" t="s">
        <v>3</v>
      </c>
      <c r="C5" s="10" t="s">
        <v>4</v>
      </c>
      <c r="D5" s="8">
        <v>26</v>
      </c>
      <c r="E5" s="9" t="s">
        <v>23</v>
      </c>
      <c r="F5" s="11" t="s">
        <v>17</v>
      </c>
      <c r="G5" s="9" t="s">
        <v>2</v>
      </c>
      <c r="H5" s="12" t="s">
        <v>17</v>
      </c>
      <c r="I5" s="8">
        <v>1</v>
      </c>
      <c r="J5" s="8">
        <v>10</v>
      </c>
      <c r="K5" s="8">
        <v>20</v>
      </c>
      <c r="L5" s="8">
        <v>24</v>
      </c>
      <c r="M5" s="8">
        <f t="shared" si="0"/>
        <v>480</v>
      </c>
      <c r="N5" s="10">
        <v>15</v>
      </c>
      <c r="O5" s="8">
        <f t="shared" si="1"/>
        <v>7200</v>
      </c>
      <c r="P5" s="1">
        <f>(0.08*J5*O5)*I5</f>
        <v>5760</v>
      </c>
      <c r="Q5" s="13" t="s">
        <v>50</v>
      </c>
      <c r="R5" s="13" t="s">
        <v>11</v>
      </c>
    </row>
    <row r="6" spans="1:18" ht="25.5" x14ac:dyDescent="0.2">
      <c r="A6" s="8" t="s">
        <v>12</v>
      </c>
      <c r="B6" s="9" t="s">
        <v>3</v>
      </c>
      <c r="C6" s="10" t="s">
        <v>4</v>
      </c>
      <c r="D6" s="8">
        <v>33</v>
      </c>
      <c r="E6" s="9" t="s">
        <v>24</v>
      </c>
      <c r="F6" s="11" t="s">
        <v>17</v>
      </c>
      <c r="G6" s="9" t="s">
        <v>2</v>
      </c>
      <c r="H6" s="12" t="s">
        <v>17</v>
      </c>
      <c r="I6" s="8">
        <v>1</v>
      </c>
      <c r="J6" s="8">
        <v>10</v>
      </c>
      <c r="K6" s="8">
        <v>20</v>
      </c>
      <c r="L6" s="8">
        <v>24</v>
      </c>
      <c r="M6" s="8">
        <f t="shared" si="0"/>
        <v>480</v>
      </c>
      <c r="N6" s="10">
        <v>15</v>
      </c>
      <c r="O6" s="8">
        <f t="shared" si="1"/>
        <v>7200</v>
      </c>
      <c r="P6" s="1">
        <f>(0.08*J6*O6)*I6</f>
        <v>5760</v>
      </c>
      <c r="Q6" s="13" t="s">
        <v>51</v>
      </c>
      <c r="R6" s="13" t="s">
        <v>11</v>
      </c>
    </row>
    <row r="7" spans="1:18" ht="25.5" x14ac:dyDescent="0.2">
      <c r="A7" s="8" t="s">
        <v>12</v>
      </c>
      <c r="B7" s="9" t="s">
        <v>3</v>
      </c>
      <c r="C7" s="10" t="s">
        <v>4</v>
      </c>
      <c r="D7" s="8">
        <v>35</v>
      </c>
      <c r="E7" s="9" t="s">
        <v>25</v>
      </c>
      <c r="F7" s="11" t="s">
        <v>17</v>
      </c>
      <c r="G7" s="9" t="s">
        <v>2</v>
      </c>
      <c r="H7" s="12" t="s">
        <v>17</v>
      </c>
      <c r="I7" s="8">
        <v>1</v>
      </c>
      <c r="J7" s="8">
        <v>10</v>
      </c>
      <c r="K7" s="8">
        <v>20</v>
      </c>
      <c r="L7" s="8">
        <v>24</v>
      </c>
      <c r="M7" s="8">
        <f t="shared" si="0"/>
        <v>480</v>
      </c>
      <c r="N7" s="10">
        <v>15</v>
      </c>
      <c r="O7" s="8">
        <f t="shared" si="1"/>
        <v>7200</v>
      </c>
      <c r="P7" s="1">
        <f>(0.08*J7*O7)*I7</f>
        <v>5760</v>
      </c>
      <c r="Q7" s="13" t="s">
        <v>52</v>
      </c>
      <c r="R7" s="13" t="s">
        <v>11</v>
      </c>
    </row>
    <row r="8" spans="1:18" ht="38.25" x14ac:dyDescent="0.2">
      <c r="A8" s="8" t="s">
        <v>12</v>
      </c>
      <c r="B8" s="9" t="s">
        <v>3</v>
      </c>
      <c r="C8" s="10" t="s">
        <v>4</v>
      </c>
      <c r="D8" s="8">
        <v>41</v>
      </c>
      <c r="E8" s="9" t="s">
        <v>26</v>
      </c>
      <c r="F8" s="11" t="s">
        <v>17</v>
      </c>
      <c r="G8" s="9" t="s">
        <v>2</v>
      </c>
      <c r="H8" s="12" t="s">
        <v>17</v>
      </c>
      <c r="I8" s="8">
        <v>1</v>
      </c>
      <c r="J8" s="8">
        <v>10</v>
      </c>
      <c r="K8" s="8">
        <v>20</v>
      </c>
      <c r="L8" s="8">
        <v>24</v>
      </c>
      <c r="M8" s="8">
        <f t="shared" si="0"/>
        <v>480</v>
      </c>
      <c r="N8" s="10">
        <v>15</v>
      </c>
      <c r="O8" s="8">
        <f t="shared" si="1"/>
        <v>7200</v>
      </c>
      <c r="P8" s="1">
        <f>(0.08*J8*O8)*I8</f>
        <v>5760</v>
      </c>
      <c r="Q8" s="13" t="s">
        <v>53</v>
      </c>
      <c r="R8" s="13" t="s">
        <v>11</v>
      </c>
    </row>
    <row r="9" spans="1:18" ht="38.25" x14ac:dyDescent="0.2">
      <c r="A9" s="8" t="s">
        <v>12</v>
      </c>
      <c r="B9" s="9" t="s">
        <v>3</v>
      </c>
      <c r="C9" s="10" t="s">
        <v>4</v>
      </c>
      <c r="D9" s="8">
        <v>32</v>
      </c>
      <c r="E9" s="9" t="s">
        <v>27</v>
      </c>
      <c r="F9" s="11" t="s">
        <v>17</v>
      </c>
      <c r="G9" s="9" t="s">
        <v>2</v>
      </c>
      <c r="H9" s="12" t="s">
        <v>17</v>
      </c>
      <c r="I9" s="8">
        <v>2</v>
      </c>
      <c r="J9" s="8">
        <v>10</v>
      </c>
      <c r="K9" s="8">
        <v>20</v>
      </c>
      <c r="L9" s="8">
        <v>24</v>
      </c>
      <c r="M9" s="8">
        <f t="shared" si="0"/>
        <v>480</v>
      </c>
      <c r="N9" s="10">
        <v>15</v>
      </c>
      <c r="O9" s="8">
        <f t="shared" si="1"/>
        <v>7200</v>
      </c>
      <c r="P9" s="1">
        <f>(0.08*J9*O9)*I9</f>
        <v>11520</v>
      </c>
      <c r="Q9" s="13" t="s">
        <v>54</v>
      </c>
      <c r="R9" s="13" t="s">
        <v>11</v>
      </c>
    </row>
    <row r="10" spans="1:18" ht="38.25" x14ac:dyDescent="0.2">
      <c r="A10" s="8" t="s">
        <v>12</v>
      </c>
      <c r="B10" s="9" t="s">
        <v>3</v>
      </c>
      <c r="C10" s="10" t="s">
        <v>4</v>
      </c>
      <c r="D10" s="8">
        <v>44</v>
      </c>
      <c r="E10" s="9" t="s">
        <v>28</v>
      </c>
      <c r="F10" s="11" t="s">
        <v>17</v>
      </c>
      <c r="G10" s="9" t="s">
        <v>2</v>
      </c>
      <c r="H10" s="12" t="s">
        <v>17</v>
      </c>
      <c r="I10" s="8">
        <v>1</v>
      </c>
      <c r="J10" s="8">
        <v>10</v>
      </c>
      <c r="K10" s="8">
        <v>20</v>
      </c>
      <c r="L10" s="8">
        <v>24</v>
      </c>
      <c r="M10" s="8">
        <f t="shared" si="0"/>
        <v>480</v>
      </c>
      <c r="N10" s="10">
        <v>15</v>
      </c>
      <c r="O10" s="8">
        <f t="shared" si="1"/>
        <v>7200</v>
      </c>
      <c r="P10" s="1">
        <f>(0.08*J10*O10)*I10</f>
        <v>5760</v>
      </c>
      <c r="Q10" s="13" t="s">
        <v>55</v>
      </c>
      <c r="R10" s="13" t="s">
        <v>11</v>
      </c>
    </row>
    <row r="11" spans="1:18" ht="25.5" x14ac:dyDescent="0.2">
      <c r="A11" s="8" t="s">
        <v>12</v>
      </c>
      <c r="B11" s="9" t="s">
        <v>3</v>
      </c>
      <c r="C11" s="10" t="s">
        <v>4</v>
      </c>
      <c r="D11" s="8">
        <v>45</v>
      </c>
      <c r="E11" s="9" t="s">
        <v>29</v>
      </c>
      <c r="F11" s="11" t="s">
        <v>17</v>
      </c>
      <c r="G11" s="9" t="s">
        <v>2</v>
      </c>
      <c r="H11" s="12" t="s">
        <v>17</v>
      </c>
      <c r="I11" s="8">
        <v>1</v>
      </c>
      <c r="J11" s="8">
        <v>10</v>
      </c>
      <c r="K11" s="8">
        <v>20</v>
      </c>
      <c r="L11" s="8">
        <v>24</v>
      </c>
      <c r="M11" s="8">
        <f t="shared" si="0"/>
        <v>480</v>
      </c>
      <c r="N11" s="10">
        <v>15</v>
      </c>
      <c r="O11" s="8">
        <f t="shared" si="1"/>
        <v>7200</v>
      </c>
      <c r="P11" s="1">
        <f>(0.08*J11*O11)*I11</f>
        <v>5760</v>
      </c>
      <c r="Q11" s="13" t="s">
        <v>56</v>
      </c>
      <c r="R11" s="13" t="s">
        <v>11</v>
      </c>
    </row>
    <row r="12" spans="1:18" ht="51" x14ac:dyDescent="0.2">
      <c r="A12" s="8" t="s">
        <v>12</v>
      </c>
      <c r="B12" s="9" t="s">
        <v>3</v>
      </c>
      <c r="C12" s="10" t="s">
        <v>4</v>
      </c>
      <c r="D12" s="8">
        <v>46</v>
      </c>
      <c r="E12" s="9" t="s">
        <v>30</v>
      </c>
      <c r="F12" s="11" t="s">
        <v>17</v>
      </c>
      <c r="G12" s="9" t="s">
        <v>2</v>
      </c>
      <c r="H12" s="12" t="s">
        <v>17</v>
      </c>
      <c r="I12" s="8">
        <v>1</v>
      </c>
      <c r="J12" s="8">
        <v>10</v>
      </c>
      <c r="K12" s="8">
        <v>20</v>
      </c>
      <c r="L12" s="8">
        <v>24</v>
      </c>
      <c r="M12" s="8">
        <f t="shared" si="0"/>
        <v>480</v>
      </c>
      <c r="N12" s="10">
        <v>15</v>
      </c>
      <c r="O12" s="8">
        <f t="shared" si="1"/>
        <v>7200</v>
      </c>
      <c r="P12" s="1">
        <f>(0.08*J12*O12)*I12</f>
        <v>5760</v>
      </c>
      <c r="Q12" s="13" t="s">
        <v>57</v>
      </c>
      <c r="R12" s="13" t="s">
        <v>11</v>
      </c>
    </row>
    <row r="13" spans="1:18" ht="51" x14ac:dyDescent="0.2">
      <c r="A13" s="8" t="s">
        <v>12</v>
      </c>
      <c r="B13" s="9" t="s">
        <v>3</v>
      </c>
      <c r="C13" s="10" t="s">
        <v>4</v>
      </c>
      <c r="D13" s="8">
        <v>47</v>
      </c>
      <c r="E13" s="9" t="s">
        <v>31</v>
      </c>
      <c r="F13" s="11" t="s">
        <v>17</v>
      </c>
      <c r="G13" s="9" t="s">
        <v>2</v>
      </c>
      <c r="H13" s="12" t="s">
        <v>17</v>
      </c>
      <c r="I13" s="8">
        <v>1</v>
      </c>
      <c r="J13" s="8">
        <v>10</v>
      </c>
      <c r="K13" s="8">
        <v>20</v>
      </c>
      <c r="L13" s="8">
        <v>24</v>
      </c>
      <c r="M13" s="8">
        <f t="shared" si="0"/>
        <v>480</v>
      </c>
      <c r="N13" s="10">
        <v>15</v>
      </c>
      <c r="O13" s="8">
        <f t="shared" si="1"/>
        <v>7200</v>
      </c>
      <c r="P13" s="1">
        <f>(0.08*J13*O13)*I13</f>
        <v>5760</v>
      </c>
      <c r="Q13" s="13" t="s">
        <v>58</v>
      </c>
      <c r="R13" s="13" t="s">
        <v>11</v>
      </c>
    </row>
    <row r="14" spans="1:18" ht="25.5" x14ac:dyDescent="0.2">
      <c r="A14" s="8" t="s">
        <v>12</v>
      </c>
      <c r="B14" s="9" t="s">
        <v>3</v>
      </c>
      <c r="C14" s="10" t="s">
        <v>4</v>
      </c>
      <c r="D14" s="8">
        <v>40</v>
      </c>
      <c r="E14" s="9" t="s">
        <v>32</v>
      </c>
      <c r="F14" s="11" t="s">
        <v>17</v>
      </c>
      <c r="G14" s="9" t="s">
        <v>2</v>
      </c>
      <c r="H14" s="12" t="s">
        <v>17</v>
      </c>
      <c r="I14" s="8">
        <v>1</v>
      </c>
      <c r="J14" s="8">
        <v>10</v>
      </c>
      <c r="K14" s="8">
        <v>20</v>
      </c>
      <c r="L14" s="8">
        <v>24</v>
      </c>
      <c r="M14" s="8">
        <f t="shared" si="0"/>
        <v>480</v>
      </c>
      <c r="N14" s="10">
        <v>15</v>
      </c>
      <c r="O14" s="8">
        <f t="shared" si="1"/>
        <v>7200</v>
      </c>
      <c r="P14" s="1">
        <f>(0.08*J14*O14)*I14</f>
        <v>5760</v>
      </c>
      <c r="Q14" s="13" t="s">
        <v>59</v>
      </c>
      <c r="R14" s="13" t="s">
        <v>11</v>
      </c>
    </row>
    <row r="15" spans="1:18" ht="25.5" x14ac:dyDescent="0.2">
      <c r="A15" s="8" t="s">
        <v>12</v>
      </c>
      <c r="B15" s="9" t="s">
        <v>3</v>
      </c>
      <c r="C15" s="10" t="s">
        <v>4</v>
      </c>
      <c r="D15" s="8">
        <v>14</v>
      </c>
      <c r="E15" s="9" t="s">
        <v>33</v>
      </c>
      <c r="F15" s="11" t="s">
        <v>17</v>
      </c>
      <c r="G15" s="9" t="s">
        <v>2</v>
      </c>
      <c r="H15" s="12" t="s">
        <v>17</v>
      </c>
      <c r="I15" s="8">
        <v>1</v>
      </c>
      <c r="J15" s="8">
        <v>10</v>
      </c>
      <c r="K15" s="8">
        <v>20</v>
      </c>
      <c r="L15" s="8">
        <v>24</v>
      </c>
      <c r="M15" s="8">
        <f t="shared" si="0"/>
        <v>480</v>
      </c>
      <c r="N15" s="10">
        <v>15</v>
      </c>
      <c r="O15" s="8">
        <f t="shared" si="1"/>
        <v>7200</v>
      </c>
      <c r="P15" s="1">
        <f>(0.08*J15*O15)*I15</f>
        <v>5760</v>
      </c>
      <c r="Q15" s="13" t="s">
        <v>60</v>
      </c>
      <c r="R15" s="13" t="s">
        <v>11</v>
      </c>
    </row>
    <row r="16" spans="1:18" ht="25.5" x14ac:dyDescent="0.2">
      <c r="A16" s="8" t="s">
        <v>12</v>
      </c>
      <c r="B16" s="9" t="s">
        <v>3</v>
      </c>
      <c r="C16" s="10" t="s">
        <v>4</v>
      </c>
      <c r="D16" s="8">
        <v>9</v>
      </c>
      <c r="E16" s="9" t="s">
        <v>34</v>
      </c>
      <c r="F16" s="11" t="s">
        <v>17</v>
      </c>
      <c r="G16" s="9" t="s">
        <v>2</v>
      </c>
      <c r="H16" s="12" t="s">
        <v>17</v>
      </c>
      <c r="I16" s="8">
        <v>1</v>
      </c>
      <c r="J16" s="8">
        <v>10</v>
      </c>
      <c r="K16" s="8">
        <v>20</v>
      </c>
      <c r="L16" s="8">
        <v>24</v>
      </c>
      <c r="M16" s="8">
        <f t="shared" si="0"/>
        <v>480</v>
      </c>
      <c r="N16" s="10">
        <v>15</v>
      </c>
      <c r="O16" s="8">
        <f t="shared" si="1"/>
        <v>7200</v>
      </c>
      <c r="P16" s="1">
        <f>(0.08*J16*O16)*I16</f>
        <v>5760</v>
      </c>
      <c r="Q16" s="13" t="s">
        <v>61</v>
      </c>
      <c r="R16" s="13" t="s">
        <v>11</v>
      </c>
    </row>
    <row r="17" spans="1:18" ht="25.5" x14ac:dyDescent="0.2">
      <c r="A17" s="8" t="s">
        <v>12</v>
      </c>
      <c r="B17" s="9" t="s">
        <v>3</v>
      </c>
      <c r="C17" s="10" t="s">
        <v>4</v>
      </c>
      <c r="D17" s="8">
        <v>103</v>
      </c>
      <c r="E17" s="9" t="s">
        <v>35</v>
      </c>
      <c r="F17" s="11" t="s">
        <v>17</v>
      </c>
      <c r="G17" s="9" t="s">
        <v>2</v>
      </c>
      <c r="H17" s="12" t="s">
        <v>17</v>
      </c>
      <c r="I17" s="8">
        <v>1</v>
      </c>
      <c r="J17" s="8">
        <v>10</v>
      </c>
      <c r="K17" s="8">
        <v>20</v>
      </c>
      <c r="L17" s="8">
        <v>24</v>
      </c>
      <c r="M17" s="8">
        <f t="shared" si="0"/>
        <v>480</v>
      </c>
      <c r="N17" s="10">
        <v>15</v>
      </c>
      <c r="O17" s="8">
        <f t="shared" si="1"/>
        <v>7200</v>
      </c>
      <c r="P17" s="1">
        <f>(0.08*J17*O17)*I17</f>
        <v>5760</v>
      </c>
      <c r="Q17" s="13" t="s">
        <v>62</v>
      </c>
      <c r="R17" s="13" t="s">
        <v>11</v>
      </c>
    </row>
    <row r="18" spans="1:18" ht="38.25" x14ac:dyDescent="0.2">
      <c r="A18" s="8" t="s">
        <v>12</v>
      </c>
      <c r="B18" s="9" t="s">
        <v>3</v>
      </c>
      <c r="C18" s="10" t="s">
        <v>4</v>
      </c>
      <c r="D18" s="8">
        <v>100</v>
      </c>
      <c r="E18" s="9" t="s">
        <v>36</v>
      </c>
      <c r="F18" s="11" t="s">
        <v>17</v>
      </c>
      <c r="G18" s="9" t="s">
        <v>2</v>
      </c>
      <c r="H18" s="12" t="s">
        <v>17</v>
      </c>
      <c r="I18" s="8">
        <v>1</v>
      </c>
      <c r="J18" s="8">
        <v>10</v>
      </c>
      <c r="K18" s="8">
        <v>20</v>
      </c>
      <c r="L18" s="8">
        <v>24</v>
      </c>
      <c r="M18" s="8">
        <f t="shared" si="0"/>
        <v>480</v>
      </c>
      <c r="N18" s="10">
        <v>15</v>
      </c>
      <c r="O18" s="8">
        <f t="shared" si="1"/>
        <v>7200</v>
      </c>
      <c r="P18" s="1">
        <f>(0.08*J18*O18)*I18</f>
        <v>5760</v>
      </c>
      <c r="Q18" s="13" t="s">
        <v>63</v>
      </c>
      <c r="R18" s="13" t="s">
        <v>11</v>
      </c>
    </row>
    <row r="19" spans="1:18" ht="25.5" x14ac:dyDescent="0.2">
      <c r="A19" s="8" t="s">
        <v>12</v>
      </c>
      <c r="B19" s="9" t="s">
        <v>3</v>
      </c>
      <c r="C19" s="10" t="s">
        <v>4</v>
      </c>
      <c r="D19" s="8">
        <v>123</v>
      </c>
      <c r="E19" s="9" t="s">
        <v>37</v>
      </c>
      <c r="F19" s="11" t="s">
        <v>17</v>
      </c>
      <c r="G19" s="9" t="s">
        <v>2</v>
      </c>
      <c r="H19" s="12" t="s">
        <v>17</v>
      </c>
      <c r="I19" s="8">
        <v>1</v>
      </c>
      <c r="J19" s="8">
        <v>10</v>
      </c>
      <c r="K19" s="8">
        <v>20</v>
      </c>
      <c r="L19" s="8">
        <v>24</v>
      </c>
      <c r="M19" s="8">
        <f t="shared" si="0"/>
        <v>480</v>
      </c>
      <c r="N19" s="10">
        <v>15</v>
      </c>
      <c r="O19" s="8">
        <f t="shared" si="1"/>
        <v>7200</v>
      </c>
      <c r="P19" s="1">
        <f>(0.08*J19*O19)*I19</f>
        <v>5760</v>
      </c>
      <c r="Q19" s="13" t="s">
        <v>64</v>
      </c>
      <c r="R19" s="13" t="s">
        <v>11</v>
      </c>
    </row>
    <row r="20" spans="1:18" ht="25.5" x14ac:dyDescent="0.2">
      <c r="A20" s="8" t="s">
        <v>12</v>
      </c>
      <c r="B20" s="9" t="s">
        <v>3</v>
      </c>
      <c r="C20" s="10" t="s">
        <v>4</v>
      </c>
      <c r="D20" s="8">
        <v>119</v>
      </c>
      <c r="E20" s="9" t="s">
        <v>38</v>
      </c>
      <c r="F20" s="11" t="s">
        <v>17</v>
      </c>
      <c r="G20" s="9" t="s">
        <v>2</v>
      </c>
      <c r="H20" s="12" t="s">
        <v>17</v>
      </c>
      <c r="I20" s="8">
        <v>1</v>
      </c>
      <c r="J20" s="8">
        <v>10</v>
      </c>
      <c r="K20" s="8">
        <v>20</v>
      </c>
      <c r="L20" s="8">
        <v>24</v>
      </c>
      <c r="M20" s="8">
        <f t="shared" si="0"/>
        <v>480</v>
      </c>
      <c r="N20" s="10">
        <v>15</v>
      </c>
      <c r="O20" s="8">
        <f t="shared" si="1"/>
        <v>7200</v>
      </c>
      <c r="P20" s="1">
        <f>(0.08*J20*O20)*I20</f>
        <v>5760</v>
      </c>
      <c r="Q20" s="13" t="s">
        <v>65</v>
      </c>
      <c r="R20" s="13" t="s">
        <v>11</v>
      </c>
    </row>
    <row r="21" spans="1:18" ht="25.5" x14ac:dyDescent="0.2">
      <c r="A21" s="8" t="s">
        <v>12</v>
      </c>
      <c r="B21" s="9" t="s">
        <v>3</v>
      </c>
      <c r="C21" s="10" t="s">
        <v>4</v>
      </c>
      <c r="D21" s="8">
        <v>126</v>
      </c>
      <c r="E21" s="9" t="s">
        <v>39</v>
      </c>
      <c r="F21" s="11" t="s">
        <v>17</v>
      </c>
      <c r="G21" s="9" t="s">
        <v>2</v>
      </c>
      <c r="H21" s="12" t="s">
        <v>17</v>
      </c>
      <c r="I21" s="8">
        <v>1</v>
      </c>
      <c r="J21" s="8">
        <v>10</v>
      </c>
      <c r="K21" s="8">
        <v>20</v>
      </c>
      <c r="L21" s="8">
        <v>24</v>
      </c>
      <c r="M21" s="8">
        <f t="shared" si="0"/>
        <v>480</v>
      </c>
      <c r="N21" s="10">
        <v>15</v>
      </c>
      <c r="O21" s="8">
        <f t="shared" si="1"/>
        <v>7200</v>
      </c>
      <c r="P21" s="1">
        <f>(0.08*J21*O21)*I21</f>
        <v>5760</v>
      </c>
      <c r="Q21" s="13" t="s">
        <v>66</v>
      </c>
      <c r="R21" s="13" t="s">
        <v>11</v>
      </c>
    </row>
    <row r="22" spans="1:18" ht="25.5" x14ac:dyDescent="0.2">
      <c r="A22" s="8" t="s">
        <v>12</v>
      </c>
      <c r="B22" s="9" t="s">
        <v>3</v>
      </c>
      <c r="C22" s="10" t="s">
        <v>4</v>
      </c>
      <c r="D22" s="8">
        <v>89</v>
      </c>
      <c r="E22" s="9" t="s">
        <v>40</v>
      </c>
      <c r="F22" s="11" t="s">
        <v>17</v>
      </c>
      <c r="G22" s="9" t="s">
        <v>2</v>
      </c>
      <c r="H22" s="12" t="s">
        <v>17</v>
      </c>
      <c r="I22" s="8">
        <v>1</v>
      </c>
      <c r="J22" s="8">
        <v>10</v>
      </c>
      <c r="K22" s="8">
        <v>20</v>
      </c>
      <c r="L22" s="8">
        <v>24</v>
      </c>
      <c r="M22" s="8">
        <f t="shared" si="0"/>
        <v>480</v>
      </c>
      <c r="N22" s="10">
        <v>15</v>
      </c>
      <c r="O22" s="8">
        <f t="shared" si="1"/>
        <v>7200</v>
      </c>
      <c r="P22" s="1">
        <f>(0.08*J22*O22)*I22</f>
        <v>5760</v>
      </c>
      <c r="Q22" s="13" t="s">
        <v>67</v>
      </c>
      <c r="R22" s="13" t="s">
        <v>11</v>
      </c>
    </row>
    <row r="23" spans="1:18" ht="25.5" x14ac:dyDescent="0.2">
      <c r="A23" s="8" t="s">
        <v>12</v>
      </c>
      <c r="B23" s="9" t="s">
        <v>3</v>
      </c>
      <c r="C23" s="10" t="s">
        <v>4</v>
      </c>
      <c r="D23" s="8">
        <v>121</v>
      </c>
      <c r="E23" s="9" t="s">
        <v>41</v>
      </c>
      <c r="F23" s="11" t="s">
        <v>17</v>
      </c>
      <c r="G23" s="9" t="s">
        <v>2</v>
      </c>
      <c r="H23" s="12" t="s">
        <v>17</v>
      </c>
      <c r="I23" s="8">
        <v>1</v>
      </c>
      <c r="J23" s="8">
        <v>10</v>
      </c>
      <c r="K23" s="8">
        <v>20</v>
      </c>
      <c r="L23" s="8">
        <v>24</v>
      </c>
      <c r="M23" s="8">
        <f t="shared" si="0"/>
        <v>480</v>
      </c>
      <c r="N23" s="10">
        <v>15</v>
      </c>
      <c r="O23" s="8">
        <f t="shared" si="1"/>
        <v>7200</v>
      </c>
      <c r="P23" s="1">
        <f>(0.08*J23*O23)*I23</f>
        <v>5760</v>
      </c>
      <c r="Q23" s="13" t="s">
        <v>68</v>
      </c>
      <c r="R23" s="13" t="s">
        <v>11</v>
      </c>
    </row>
    <row r="24" spans="1:18" ht="38.25" x14ac:dyDescent="0.2">
      <c r="A24" s="8" t="s">
        <v>12</v>
      </c>
      <c r="B24" s="9" t="s">
        <v>3</v>
      </c>
      <c r="C24" s="10" t="s">
        <v>4</v>
      </c>
      <c r="D24" s="8">
        <v>108</v>
      </c>
      <c r="E24" s="9" t="s">
        <v>42</v>
      </c>
      <c r="F24" s="11" t="s">
        <v>17</v>
      </c>
      <c r="G24" s="9" t="s">
        <v>2</v>
      </c>
      <c r="H24" s="12" t="s">
        <v>17</v>
      </c>
      <c r="I24" s="8">
        <v>1</v>
      </c>
      <c r="J24" s="8">
        <v>10</v>
      </c>
      <c r="K24" s="8">
        <v>20</v>
      </c>
      <c r="L24" s="8">
        <v>24</v>
      </c>
      <c r="M24" s="8">
        <f t="shared" si="0"/>
        <v>480</v>
      </c>
      <c r="N24" s="10">
        <v>15</v>
      </c>
      <c r="O24" s="8">
        <f t="shared" si="1"/>
        <v>7200</v>
      </c>
      <c r="P24" s="1">
        <f>(0.08*J24*O24)*I24</f>
        <v>5760</v>
      </c>
      <c r="Q24" s="13" t="s">
        <v>69</v>
      </c>
      <c r="R24" s="13" t="s">
        <v>11</v>
      </c>
    </row>
    <row r="25" spans="1:18" ht="51" x14ac:dyDescent="0.2">
      <c r="A25" s="8" t="s">
        <v>12</v>
      </c>
      <c r="B25" s="9" t="s">
        <v>3</v>
      </c>
      <c r="C25" s="10" t="s">
        <v>4</v>
      </c>
      <c r="D25" s="8">
        <v>107</v>
      </c>
      <c r="E25" s="9" t="s">
        <v>43</v>
      </c>
      <c r="F25" s="11" t="s">
        <v>17</v>
      </c>
      <c r="G25" s="9" t="s">
        <v>2</v>
      </c>
      <c r="H25" s="12" t="s">
        <v>17</v>
      </c>
      <c r="I25" s="8">
        <v>1</v>
      </c>
      <c r="J25" s="8">
        <v>10</v>
      </c>
      <c r="K25" s="8">
        <v>20</v>
      </c>
      <c r="L25" s="8">
        <v>24</v>
      </c>
      <c r="M25" s="8">
        <f t="shared" si="0"/>
        <v>480</v>
      </c>
      <c r="N25" s="10">
        <v>15</v>
      </c>
      <c r="O25" s="8">
        <f t="shared" si="1"/>
        <v>7200</v>
      </c>
      <c r="P25" s="1">
        <f>(0.08*J25*O25)*I25</f>
        <v>5760</v>
      </c>
      <c r="Q25" s="13" t="s">
        <v>70</v>
      </c>
      <c r="R25" s="13" t="s">
        <v>11</v>
      </c>
    </row>
  </sheetData>
  <autoFilter ref="A1:R2"/>
  <hyperlinks>
    <hyperlink ref="H2" r:id="rId1" display="ссылка"/>
    <hyperlink ref="H3:H25" r:id="rId2" display="ссылка"/>
    <hyperlink ref="F2" r:id="rId3"/>
    <hyperlink ref="F3" r:id="rId4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  <hyperlink ref="F25" r:id="rId2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АЗС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2026-04-17T15:21:44Z</dcterms:modified>
</cp:coreProperties>
</file>